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70" firstSheet="1" activeTab="6"/>
  </bookViews>
  <sheets>
    <sheet name="Klasse 3 (Børn)" sheetId="1" r:id="rId1"/>
    <sheet name="Klasse 4 (Junior)" sheetId="2" r:id="rId2"/>
    <sheet name="Klasse 2 (Uøvede)" sheetId="3" r:id="rId3"/>
    <sheet name="Klasse 5 (Øvede)" sheetId="4" r:id="rId4"/>
    <sheet name="Klasse 1 (2-spand)" sheetId="5" r:id="rId5"/>
    <sheet name="Samlet Klasseliste" sheetId="6" r:id="rId6"/>
    <sheet name="Officiel Resultatliste" sheetId="7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7"/>
  <c r="M69" s="1"/>
  <c r="G69"/>
  <c r="I69" s="1"/>
  <c r="C69"/>
  <c r="E69" s="1"/>
  <c r="M68"/>
  <c r="K68"/>
  <c r="I68"/>
  <c r="G68"/>
  <c r="C68"/>
  <c r="E68" s="1"/>
  <c r="N68" s="1"/>
  <c r="K67"/>
  <c r="M67" s="1"/>
  <c r="I67"/>
  <c r="G67"/>
  <c r="C67"/>
  <c r="E67" s="1"/>
  <c r="K66"/>
  <c r="M66" s="1"/>
  <c r="G66"/>
  <c r="I66" s="1"/>
  <c r="C66"/>
  <c r="E66" s="1"/>
  <c r="K65"/>
  <c r="M65" s="1"/>
  <c r="G65"/>
  <c r="I65" s="1"/>
  <c r="C65"/>
  <c r="E65" s="1"/>
  <c r="K64"/>
  <c r="M64" s="1"/>
  <c r="G64"/>
  <c r="I64" s="1"/>
  <c r="C64"/>
  <c r="E64" s="1"/>
  <c r="K58"/>
  <c r="M58" s="1"/>
  <c r="G58"/>
  <c r="I58" s="1"/>
  <c r="C58"/>
  <c r="E58" s="1"/>
  <c r="K57"/>
  <c r="M57" s="1"/>
  <c r="G57"/>
  <c r="I57" s="1"/>
  <c r="C57"/>
  <c r="E57" s="1"/>
  <c r="K56"/>
  <c r="M56" s="1"/>
  <c r="G56"/>
  <c r="I56" s="1"/>
  <c r="C56"/>
  <c r="E56" s="1"/>
  <c r="K55"/>
  <c r="M55" s="1"/>
  <c r="G55"/>
  <c r="I55" s="1"/>
  <c r="C55"/>
  <c r="E55" s="1"/>
  <c r="K54"/>
  <c r="M54" s="1"/>
  <c r="G54"/>
  <c r="I54" s="1"/>
  <c r="C54"/>
  <c r="E54" s="1"/>
  <c r="K53"/>
  <c r="M53" s="1"/>
  <c r="G53"/>
  <c r="I53" s="1"/>
  <c r="C53"/>
  <c r="E53" s="1"/>
  <c r="K52"/>
  <c r="M52" s="1"/>
  <c r="G52"/>
  <c r="I52" s="1"/>
  <c r="C52"/>
  <c r="E52" s="1"/>
  <c r="K51"/>
  <c r="M51" s="1"/>
  <c r="G51"/>
  <c r="I51" s="1"/>
  <c r="C51"/>
  <c r="E51" s="1"/>
  <c r="K50"/>
  <c r="M50" s="1"/>
  <c r="G50"/>
  <c r="I50" s="1"/>
  <c r="C50"/>
  <c r="E50" s="1"/>
  <c r="K49"/>
  <c r="M49" s="1"/>
  <c r="G49"/>
  <c r="I49" s="1"/>
  <c r="C49"/>
  <c r="E49" s="1"/>
  <c r="K48"/>
  <c r="M48" s="1"/>
  <c r="G48"/>
  <c r="I48" s="1"/>
  <c r="C48"/>
  <c r="E48" s="1"/>
  <c r="K47"/>
  <c r="M47" s="1"/>
  <c r="G47"/>
  <c r="I47" s="1"/>
  <c r="C47"/>
  <c r="E47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C29"/>
  <c r="E29" s="1"/>
  <c r="C30"/>
  <c r="E30" s="1"/>
  <c r="N30" s="1"/>
  <c r="C31"/>
  <c r="E31" s="1"/>
  <c r="C32"/>
  <c r="E32" s="1"/>
  <c r="N32" s="1"/>
  <c r="C33"/>
  <c r="E33" s="1"/>
  <c r="C34"/>
  <c r="E34" s="1"/>
  <c r="N34" s="1"/>
  <c r="C35"/>
  <c r="E35" s="1"/>
  <c r="C36"/>
  <c r="E36" s="1"/>
  <c r="C37"/>
  <c r="E37" s="1"/>
  <c r="C38"/>
  <c r="E38" s="1"/>
  <c r="C39"/>
  <c r="E39" s="1"/>
  <c r="C40"/>
  <c r="E40" s="1"/>
  <c r="N40" s="1"/>
  <c r="C41"/>
  <c r="E41" s="1"/>
  <c r="K28"/>
  <c r="M28" s="1"/>
  <c r="G28"/>
  <c r="I28" s="1"/>
  <c r="C28"/>
  <c r="E28" s="1"/>
  <c r="K22"/>
  <c r="M22" s="1"/>
  <c r="G22"/>
  <c r="I22" s="1"/>
  <c r="C22"/>
  <c r="E22" s="1"/>
  <c r="K21"/>
  <c r="M21" s="1"/>
  <c r="G21"/>
  <c r="I21" s="1"/>
  <c r="C21"/>
  <c r="E21" s="1"/>
  <c r="K15"/>
  <c r="M15" s="1"/>
  <c r="G15"/>
  <c r="I15" s="1"/>
  <c r="C15"/>
  <c r="E15" s="1"/>
  <c r="K14"/>
  <c r="M14" s="1"/>
  <c r="G14"/>
  <c r="I14" s="1"/>
  <c r="C14"/>
  <c r="E14" s="1"/>
  <c r="K13"/>
  <c r="M13" s="1"/>
  <c r="G13"/>
  <c r="I13" s="1"/>
  <c r="E13"/>
  <c r="C13"/>
  <c r="K12"/>
  <c r="M12" s="1"/>
  <c r="G12"/>
  <c r="I12" s="1"/>
  <c r="C12"/>
  <c r="E12" s="1"/>
  <c r="K11"/>
  <c r="M11" s="1"/>
  <c r="G11"/>
  <c r="I11" s="1"/>
  <c r="C11"/>
  <c r="E11" s="1"/>
  <c r="M10"/>
  <c r="K10"/>
  <c r="I10"/>
  <c r="G10"/>
  <c r="E10"/>
  <c r="C10"/>
  <c r="M9"/>
  <c r="K9"/>
  <c r="I9"/>
  <c r="G9"/>
  <c r="E9"/>
  <c r="N9" s="1"/>
  <c r="C9"/>
  <c r="K8"/>
  <c r="M8" s="1"/>
  <c r="G8"/>
  <c r="I8" s="1"/>
  <c r="C8"/>
  <c r="E8" s="1"/>
  <c r="K7"/>
  <c r="M7" s="1"/>
  <c r="G7"/>
  <c r="I7" s="1"/>
  <c r="C7"/>
  <c r="E7" s="1"/>
  <c r="K6"/>
  <c r="M6" s="1"/>
  <c r="G6"/>
  <c r="I6" s="1"/>
  <c r="C6"/>
  <c r="E6" s="1"/>
  <c r="H58" i="6"/>
  <c r="H56"/>
  <c r="H54"/>
  <c r="H49"/>
  <c r="H47"/>
  <c r="H45"/>
  <c r="H43"/>
  <c r="H41"/>
  <c r="H39"/>
  <c r="H34"/>
  <c r="H32"/>
  <c r="H30"/>
  <c r="H28"/>
  <c r="H26"/>
  <c r="H24"/>
  <c r="H22"/>
  <c r="H17"/>
  <c r="G54"/>
  <c r="G55"/>
  <c r="G56"/>
  <c r="G57"/>
  <c r="G58"/>
  <c r="G53"/>
  <c r="G39"/>
  <c r="G40"/>
  <c r="G41"/>
  <c r="G42"/>
  <c r="G43"/>
  <c r="G44"/>
  <c r="G45"/>
  <c r="G46"/>
  <c r="G47"/>
  <c r="G48"/>
  <c r="G49"/>
  <c r="G38"/>
  <c r="G22"/>
  <c r="G23"/>
  <c r="G24"/>
  <c r="G25"/>
  <c r="G26"/>
  <c r="G27"/>
  <c r="G28"/>
  <c r="G29"/>
  <c r="G30"/>
  <c r="G31"/>
  <c r="G32"/>
  <c r="G33"/>
  <c r="G34"/>
  <c r="G21"/>
  <c r="G17"/>
  <c r="G16"/>
  <c r="E54"/>
  <c r="E55"/>
  <c r="E56"/>
  <c r="E57"/>
  <c r="E58"/>
  <c r="E53"/>
  <c r="E39"/>
  <c r="E40"/>
  <c r="E41"/>
  <c r="E42"/>
  <c r="E43"/>
  <c r="E44"/>
  <c r="E45"/>
  <c r="E46"/>
  <c r="E47"/>
  <c r="E48"/>
  <c r="E49"/>
  <c r="E38"/>
  <c r="E22"/>
  <c r="E23"/>
  <c r="E24"/>
  <c r="E25"/>
  <c r="E26"/>
  <c r="E27"/>
  <c r="E28"/>
  <c r="E29"/>
  <c r="E30"/>
  <c r="E31"/>
  <c r="E32"/>
  <c r="E33"/>
  <c r="E34"/>
  <c r="E21"/>
  <c r="E17"/>
  <c r="E16"/>
  <c r="H12"/>
  <c r="H10"/>
  <c r="H8"/>
  <c r="G6"/>
  <c r="G7"/>
  <c r="G8"/>
  <c r="G9"/>
  <c r="G10"/>
  <c r="G11"/>
  <c r="G12"/>
  <c r="E4"/>
  <c r="G4" s="1"/>
  <c r="E5"/>
  <c r="G5" s="1"/>
  <c r="H6" s="1"/>
  <c r="E6"/>
  <c r="E7"/>
  <c r="E8"/>
  <c r="E9"/>
  <c r="E10"/>
  <c r="E11"/>
  <c r="E12"/>
  <c r="E3"/>
  <c r="G3" s="1"/>
  <c r="M4"/>
  <c r="O4" s="1"/>
  <c r="M3"/>
  <c r="O3" s="1"/>
  <c r="N67" i="7" l="1"/>
  <c r="N31"/>
  <c r="N35"/>
  <c r="N28"/>
  <c r="N36"/>
  <c r="N10"/>
  <c r="N38"/>
  <c r="N39"/>
  <c r="N13"/>
  <c r="N56"/>
  <c r="N58"/>
  <c r="N14"/>
  <c r="N57"/>
  <c r="O58" s="1"/>
  <c r="N69"/>
  <c r="N64"/>
  <c r="N65"/>
  <c r="N66"/>
  <c r="O67" s="1"/>
  <c r="O69"/>
  <c r="N41"/>
  <c r="O41" s="1"/>
  <c r="N37"/>
  <c r="N33"/>
  <c r="O33" s="1"/>
  <c r="N29"/>
  <c r="O29" s="1"/>
  <c r="N48"/>
  <c r="N50"/>
  <c r="N52"/>
  <c r="N54"/>
  <c r="N47"/>
  <c r="O48" s="1"/>
  <c r="N49"/>
  <c r="O50" s="1"/>
  <c r="N51"/>
  <c r="N53"/>
  <c r="N55"/>
  <c r="O31"/>
  <c r="O35"/>
  <c r="N7"/>
  <c r="N11"/>
  <c r="N15"/>
  <c r="O15" s="1"/>
  <c r="N22"/>
  <c r="N21"/>
  <c r="N6"/>
  <c r="N8"/>
  <c r="O9" s="1"/>
  <c r="O11"/>
  <c r="N12"/>
  <c r="H4" i="6"/>
  <c r="O37" i="7" l="1"/>
  <c r="O13"/>
  <c r="O56"/>
  <c r="O7"/>
  <c r="O65"/>
  <c r="O22"/>
  <c r="O54"/>
  <c r="O52"/>
  <c r="O39"/>
</calcChain>
</file>

<file path=xl/sharedStrings.xml><?xml version="1.0" encoding="utf-8"?>
<sst xmlns="http://schemas.openxmlformats.org/spreadsheetml/2006/main" count="441" uniqueCount="85">
  <si>
    <t>Kusk</t>
  </si>
  <si>
    <t>Hest</t>
  </si>
  <si>
    <t>Tid</t>
  </si>
  <si>
    <t>Placering</t>
  </si>
  <si>
    <t>Resultatliste Derby Klasse 3 (Børn)</t>
  </si>
  <si>
    <t>Stævnenr.</t>
  </si>
  <si>
    <t>Strafpoint</t>
  </si>
  <si>
    <t>Strafpoint  Ialt</t>
  </si>
  <si>
    <t>Dothea Hedegaard Hansen</t>
  </si>
  <si>
    <t>Mosbæksmindes Ducan</t>
  </si>
  <si>
    <t>Jonathan Lebrecht Johansen</t>
  </si>
  <si>
    <t xml:space="preserve">Kiding`s One And Only  </t>
  </si>
  <si>
    <t>Freja Kragh</t>
  </si>
  <si>
    <t>Jasmin</t>
  </si>
  <si>
    <t>Ida Wohlert Kristensen</t>
  </si>
  <si>
    <t>Buster</t>
  </si>
  <si>
    <t>Elizabeth Norman Holm Andreasen</t>
  </si>
  <si>
    <t>Tinke</t>
  </si>
  <si>
    <t xml:space="preserve"> Bolde</t>
  </si>
  <si>
    <t>Karla Provst Bladt</t>
  </si>
  <si>
    <t>Felex &amp; Isak</t>
  </si>
  <si>
    <t>Resultatliste Derby Klasse 2 (Uøvede)</t>
  </si>
  <si>
    <t>Kathrine Andersen</t>
  </si>
  <si>
    <t>Sønderskovens Escobar</t>
  </si>
  <si>
    <t>Helena Haaber</t>
  </si>
  <si>
    <t>Bette Fnug</t>
  </si>
  <si>
    <t>Rikke Hald</t>
  </si>
  <si>
    <t>Namilla Bræis</t>
  </si>
  <si>
    <t>Lisbet Bang</t>
  </si>
  <si>
    <t>Van Gogh</t>
  </si>
  <si>
    <t>Mette Milde</t>
  </si>
  <si>
    <t>Laibæks Alexa</t>
  </si>
  <si>
    <t>Diana Kilden</t>
  </si>
  <si>
    <t>Tarzan</t>
  </si>
  <si>
    <t>Julie Kristensen</t>
  </si>
  <si>
    <t>More Roses Black Sirius</t>
  </si>
  <si>
    <t>Resultatliste Derby Klasse 5 (Øvede)</t>
  </si>
  <si>
    <t>Lea Hedegaard Sinding</t>
  </si>
  <si>
    <t>Amanda</t>
  </si>
  <si>
    <t>Mia Hesselkjær</t>
  </si>
  <si>
    <t>T&amp;H`s Exclusive Bentley</t>
  </si>
  <si>
    <t>Karin Knudsen</t>
  </si>
  <si>
    <t>Ny Østergaards Jasper</t>
  </si>
  <si>
    <t>Melissa Nickie Carøe Vesterholm</t>
  </si>
  <si>
    <t>Prins</t>
  </si>
  <si>
    <t>Luca Ann Tuchea</t>
  </si>
  <si>
    <t>Wohld Cracker Jack</t>
  </si>
  <si>
    <t>Mia Hedegaard Hansen</t>
  </si>
  <si>
    <t>Kasper</t>
  </si>
  <si>
    <t>Resultatliste Derby Klasse 1 (2-spand)</t>
  </si>
  <si>
    <t>Vivian Schack</t>
  </si>
  <si>
    <t>Egehøj`s After Dark &amp; Schack`s After Eight</t>
  </si>
  <si>
    <t>Anne Marie Lebrecht Johansen</t>
  </si>
  <si>
    <t>Kiding`s One And Only &amp; Kiding`s Keep The Memory</t>
  </si>
  <si>
    <t>Amanda Özek</t>
  </si>
  <si>
    <t>Resultatliste Klasse 4 (Junior)</t>
  </si>
  <si>
    <t>Bolde</t>
  </si>
  <si>
    <t>Sek.</t>
  </si>
  <si>
    <t>Strafpoint i alt</t>
  </si>
  <si>
    <t>Strafpoint I alt</t>
  </si>
  <si>
    <t>Fejl Bolde</t>
  </si>
  <si>
    <t xml:space="preserve">Strafpoint </t>
  </si>
  <si>
    <t xml:space="preserve">Strafpoint  </t>
  </si>
  <si>
    <t>Derby Klasse 3 (Børn)</t>
  </si>
  <si>
    <t>Forhindring 1</t>
  </si>
  <si>
    <t>Forhindring 2</t>
  </si>
  <si>
    <t>Forhindring 3</t>
  </si>
  <si>
    <t>I alt</t>
  </si>
  <si>
    <t>Endelig</t>
  </si>
  <si>
    <t>Navn</t>
  </si>
  <si>
    <t xml:space="preserve">Tid </t>
  </si>
  <si>
    <t>Derby Klasse 4 (Junior)</t>
  </si>
  <si>
    <t>Derby Klasse 2 (Uøvede)</t>
  </si>
  <si>
    <t>Derby Klasse 5 (Øvede)</t>
  </si>
  <si>
    <t>Derby Klasse 1 (2-spand)</t>
  </si>
  <si>
    <t>Dis.</t>
  </si>
  <si>
    <t>Dis- forhindring 3 mangler port D</t>
  </si>
  <si>
    <t>Disc. Kusk af vogn</t>
  </si>
  <si>
    <t>Retter fejl bane</t>
  </si>
  <si>
    <t>Disc. Ej rettet fejlbane F1, 1. gen.</t>
  </si>
  <si>
    <t>Disc. F3 ,1. gen.</t>
  </si>
  <si>
    <t>Disc. Ej rettet fejlbane F1 1. gen Mangler port E</t>
  </si>
  <si>
    <t>Opgivet</t>
  </si>
  <si>
    <t>Disc</t>
  </si>
  <si>
    <t>Disc.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</si>
</sst>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5" borderId="12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0" borderId="14" xfId="0" applyBorder="1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13" xfId="0" applyBorder="1"/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1" fillId="0" borderId="1" xfId="0" applyFont="1" applyBorder="1"/>
    <xf numFmtId="0" fontId="0" fillId="0" borderId="15" xfId="0" applyBorder="1"/>
    <xf numFmtId="0" fontId="1" fillId="5" borderId="3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defaultRowHeight="12.75"/>
  <cols>
    <col min="2" max="2" width="28.875" customWidth="1"/>
    <col min="3" max="3" width="21" customWidth="1"/>
    <col min="4" max="5" width="9" customWidth="1"/>
    <col min="7" max="7" width="13" customWidth="1"/>
  </cols>
  <sheetData>
    <row r="1" spans="1:8" ht="13.5" thickBot="1">
      <c r="A1" s="41" t="s">
        <v>4</v>
      </c>
      <c r="B1" s="42"/>
      <c r="C1" s="42"/>
      <c r="D1" s="42"/>
      <c r="E1" s="42"/>
      <c r="F1" s="42"/>
      <c r="G1" s="42"/>
      <c r="H1" s="42"/>
    </row>
    <row r="2" spans="1:8" ht="13.5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18</v>
      </c>
      <c r="F2" s="3" t="s">
        <v>6</v>
      </c>
      <c r="G2" s="1" t="s">
        <v>7</v>
      </c>
      <c r="H2" s="4" t="s">
        <v>3</v>
      </c>
    </row>
    <row r="3" spans="1:8">
      <c r="A3" s="5">
        <v>19</v>
      </c>
      <c r="B3" s="5" t="s">
        <v>8</v>
      </c>
      <c r="C3" s="5" t="s">
        <v>9</v>
      </c>
      <c r="D3" s="7"/>
      <c r="E3" s="7"/>
      <c r="F3" s="7"/>
      <c r="G3" s="7"/>
      <c r="H3" s="7"/>
    </row>
    <row r="4" spans="1:8">
      <c r="A4" s="5">
        <v>19</v>
      </c>
      <c r="B4" s="5" t="s">
        <v>8</v>
      </c>
      <c r="C4" s="5" t="s">
        <v>9</v>
      </c>
      <c r="D4" s="6"/>
      <c r="E4" s="6"/>
      <c r="F4" s="6"/>
      <c r="G4" s="6"/>
      <c r="H4" s="6"/>
    </row>
    <row r="5" spans="1:8">
      <c r="A5" s="6">
        <v>7</v>
      </c>
      <c r="B5" s="6" t="s">
        <v>10</v>
      </c>
      <c r="C5" s="6" t="s">
        <v>11</v>
      </c>
      <c r="D5" s="6"/>
      <c r="E5" s="6"/>
      <c r="F5" s="6"/>
      <c r="G5" s="6"/>
      <c r="H5" s="6"/>
    </row>
    <row r="6" spans="1:8">
      <c r="A6" s="6">
        <v>7</v>
      </c>
      <c r="B6" s="6" t="s">
        <v>10</v>
      </c>
      <c r="C6" s="6" t="s">
        <v>11</v>
      </c>
      <c r="D6" s="6"/>
      <c r="E6" s="6"/>
      <c r="F6" s="6"/>
      <c r="G6" s="6"/>
      <c r="H6" s="6"/>
    </row>
    <row r="7" spans="1:8">
      <c r="A7" s="6">
        <v>18</v>
      </c>
      <c r="B7" s="6" t="s">
        <v>12</v>
      </c>
      <c r="C7" s="6" t="s">
        <v>13</v>
      </c>
      <c r="D7" s="6"/>
      <c r="E7" s="6"/>
      <c r="F7" s="6"/>
      <c r="G7" s="6"/>
      <c r="H7" s="6"/>
    </row>
    <row r="8" spans="1:8">
      <c r="A8" s="6">
        <v>18</v>
      </c>
      <c r="B8" s="6" t="s">
        <v>12</v>
      </c>
      <c r="C8" s="6" t="s">
        <v>13</v>
      </c>
      <c r="D8" s="6"/>
      <c r="E8" s="6"/>
      <c r="F8" s="6"/>
      <c r="G8" s="6"/>
      <c r="H8" s="6"/>
    </row>
    <row r="9" spans="1:8">
      <c r="A9" s="6">
        <v>10</v>
      </c>
      <c r="B9" s="6" t="s">
        <v>14</v>
      </c>
      <c r="C9" s="6" t="s">
        <v>15</v>
      </c>
      <c r="D9" s="6"/>
      <c r="E9" s="6"/>
      <c r="F9" s="6"/>
      <c r="G9" s="6"/>
      <c r="H9" s="6"/>
    </row>
    <row r="10" spans="1:8">
      <c r="A10" s="6">
        <v>10</v>
      </c>
      <c r="B10" s="6" t="s">
        <v>14</v>
      </c>
      <c r="C10" s="6" t="s">
        <v>15</v>
      </c>
      <c r="D10" s="6"/>
      <c r="E10" s="6"/>
      <c r="F10" s="6"/>
      <c r="G10" s="6"/>
      <c r="H10" s="6"/>
    </row>
    <row r="11" spans="1:8">
      <c r="A11" s="6">
        <v>1</v>
      </c>
      <c r="B11" s="6" t="s">
        <v>16</v>
      </c>
      <c r="C11" s="6" t="s">
        <v>17</v>
      </c>
      <c r="D11" s="6"/>
      <c r="E11" s="6"/>
      <c r="F11" s="6"/>
      <c r="G11" s="6"/>
      <c r="H11" s="6"/>
    </row>
    <row r="12" spans="1:8" ht="13.5" thickBot="1">
      <c r="A12" s="2">
        <v>1</v>
      </c>
      <c r="B12" s="2" t="s">
        <v>16</v>
      </c>
      <c r="C12" s="2" t="s">
        <v>17</v>
      </c>
      <c r="D12" s="2"/>
      <c r="E12" s="2"/>
      <c r="F12" s="2"/>
      <c r="G12" s="2"/>
      <c r="H12" s="2"/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D3" sqref="D3"/>
    </sheetView>
  </sheetViews>
  <sheetFormatPr defaultRowHeight="12.75"/>
  <cols>
    <col min="1" max="1" width="10.625" customWidth="1"/>
    <col min="2" max="2" width="15.875" customWidth="1"/>
    <col min="3" max="3" width="13.25" customWidth="1"/>
    <col min="7" max="7" width="13.75" customWidth="1"/>
  </cols>
  <sheetData>
    <row r="1" spans="1:8" ht="13.5" thickBot="1">
      <c r="A1" s="43" t="s">
        <v>55</v>
      </c>
      <c r="B1" s="43"/>
      <c r="C1" s="43"/>
      <c r="D1" s="43"/>
      <c r="E1" s="43"/>
      <c r="F1" s="43"/>
      <c r="G1" s="43"/>
      <c r="H1" s="43"/>
    </row>
    <row r="2" spans="1:8" ht="13.5" thickBot="1">
      <c r="A2" s="9" t="s">
        <v>5</v>
      </c>
      <c r="B2" s="9" t="s">
        <v>0</v>
      </c>
      <c r="C2" s="10" t="s">
        <v>1</v>
      </c>
      <c r="D2" s="3" t="s">
        <v>2</v>
      </c>
      <c r="E2" s="3" t="s">
        <v>18</v>
      </c>
      <c r="F2" s="3" t="s">
        <v>6</v>
      </c>
      <c r="G2" s="1" t="s">
        <v>7</v>
      </c>
      <c r="H2" s="4" t="s">
        <v>3</v>
      </c>
    </row>
    <row r="3" spans="1:8">
      <c r="A3" s="7">
        <v>4</v>
      </c>
      <c r="B3" s="7" t="s">
        <v>19</v>
      </c>
      <c r="C3" s="7" t="s">
        <v>20</v>
      </c>
      <c r="D3" s="7"/>
      <c r="E3" s="7"/>
      <c r="F3" s="7"/>
      <c r="G3" s="7"/>
      <c r="H3" s="7"/>
    </row>
    <row r="4" spans="1:8" ht="13.5" thickBot="1">
      <c r="A4" s="2">
        <v>4</v>
      </c>
      <c r="B4" s="2" t="s">
        <v>19</v>
      </c>
      <c r="C4" s="2" t="s">
        <v>20</v>
      </c>
      <c r="D4" s="8"/>
      <c r="E4" s="8"/>
      <c r="F4" s="8"/>
      <c r="G4" s="8"/>
      <c r="H4" s="8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3" sqref="B3:B16"/>
    </sheetView>
  </sheetViews>
  <sheetFormatPr defaultRowHeight="12.75"/>
  <cols>
    <col min="2" max="2" width="19.375" customWidth="1"/>
    <col min="3" max="3" width="21.875" customWidth="1"/>
    <col min="7" max="7" width="13.25" customWidth="1"/>
  </cols>
  <sheetData>
    <row r="1" spans="1:8" ht="13.5" thickBot="1">
      <c r="A1" s="41" t="s">
        <v>21</v>
      </c>
      <c r="B1" s="42"/>
      <c r="C1" s="42"/>
      <c r="D1" s="42"/>
      <c r="E1" s="42"/>
      <c r="F1" s="42"/>
      <c r="G1" s="42"/>
      <c r="H1" s="42"/>
    </row>
    <row r="2" spans="1:8" ht="13.5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18</v>
      </c>
      <c r="F2" s="3" t="s">
        <v>6</v>
      </c>
      <c r="G2" s="1" t="s">
        <v>7</v>
      </c>
      <c r="H2" s="4" t="s">
        <v>3</v>
      </c>
    </row>
    <row r="3" spans="1:8">
      <c r="A3" s="6">
        <v>12</v>
      </c>
      <c r="B3" s="6" t="s">
        <v>22</v>
      </c>
      <c r="C3" s="6" t="s">
        <v>23</v>
      </c>
      <c r="D3" s="7"/>
      <c r="E3" s="7"/>
      <c r="F3" s="7"/>
      <c r="G3" s="7"/>
      <c r="H3" s="7"/>
    </row>
    <row r="4" spans="1:8">
      <c r="A4" s="6">
        <v>12</v>
      </c>
      <c r="B4" s="6" t="s">
        <v>22</v>
      </c>
      <c r="C4" s="6" t="s">
        <v>23</v>
      </c>
      <c r="D4" s="6"/>
      <c r="E4" s="6"/>
      <c r="F4" s="6"/>
      <c r="G4" s="6"/>
      <c r="H4" s="6"/>
    </row>
    <row r="5" spans="1:8">
      <c r="A5" s="6">
        <v>8</v>
      </c>
      <c r="B5" s="6" t="s">
        <v>24</v>
      </c>
      <c r="C5" s="6" t="s">
        <v>25</v>
      </c>
      <c r="D5" s="6"/>
      <c r="E5" s="6"/>
      <c r="F5" s="6"/>
      <c r="G5" s="6"/>
      <c r="H5" s="6"/>
    </row>
    <row r="6" spans="1:8">
      <c r="A6" s="6">
        <v>8</v>
      </c>
      <c r="B6" s="6" t="s">
        <v>24</v>
      </c>
      <c r="C6" s="6" t="s">
        <v>25</v>
      </c>
      <c r="D6" s="6"/>
      <c r="E6" s="6"/>
      <c r="F6" s="6"/>
      <c r="G6" s="6"/>
      <c r="H6" s="6"/>
    </row>
    <row r="7" spans="1:8">
      <c r="A7" s="6">
        <v>19</v>
      </c>
      <c r="B7" s="6" t="s">
        <v>26</v>
      </c>
      <c r="C7" s="6" t="s">
        <v>27</v>
      </c>
      <c r="D7" s="6"/>
      <c r="E7" s="6"/>
      <c r="F7" s="6"/>
      <c r="G7" s="6"/>
      <c r="H7" s="6"/>
    </row>
    <row r="8" spans="1:8">
      <c r="A8" s="6">
        <v>19</v>
      </c>
      <c r="B8" s="6" t="s">
        <v>26</v>
      </c>
      <c r="C8" s="6" t="s">
        <v>27</v>
      </c>
      <c r="D8" s="6"/>
      <c r="E8" s="6"/>
      <c r="F8" s="6"/>
      <c r="G8" s="6"/>
      <c r="H8" s="6"/>
    </row>
    <row r="9" spans="1:8">
      <c r="A9" s="6">
        <v>9</v>
      </c>
      <c r="B9" s="6" t="s">
        <v>28</v>
      </c>
      <c r="C9" s="6" t="s">
        <v>29</v>
      </c>
      <c r="D9" s="6"/>
      <c r="E9" s="6"/>
      <c r="F9" s="6"/>
      <c r="G9" s="6"/>
      <c r="H9" s="6"/>
    </row>
    <row r="10" spans="1:8">
      <c r="A10" s="6">
        <v>9</v>
      </c>
      <c r="B10" s="6" t="s">
        <v>28</v>
      </c>
      <c r="C10" s="6" t="s">
        <v>29</v>
      </c>
      <c r="D10" s="6"/>
      <c r="E10" s="6"/>
      <c r="F10" s="6"/>
      <c r="G10" s="6"/>
      <c r="H10" s="6"/>
    </row>
    <row r="11" spans="1:8">
      <c r="A11" s="6">
        <v>14</v>
      </c>
      <c r="B11" s="6" t="s">
        <v>30</v>
      </c>
      <c r="C11" s="6" t="s">
        <v>31</v>
      </c>
      <c r="D11" s="6"/>
      <c r="E11" s="6"/>
      <c r="F11" s="6"/>
      <c r="G11" s="6"/>
      <c r="H11" s="6"/>
    </row>
    <row r="12" spans="1:8">
      <c r="A12" s="6">
        <v>14</v>
      </c>
      <c r="B12" s="6" t="s">
        <v>30</v>
      </c>
      <c r="C12" s="6" t="s">
        <v>31</v>
      </c>
      <c r="D12" s="6"/>
      <c r="E12" s="6"/>
      <c r="F12" s="6"/>
      <c r="G12" s="6"/>
      <c r="H12" s="6"/>
    </row>
    <row r="13" spans="1:8">
      <c r="A13" s="6">
        <v>13</v>
      </c>
      <c r="B13" s="6" t="s">
        <v>34</v>
      </c>
      <c r="C13" s="6" t="s">
        <v>35</v>
      </c>
      <c r="D13" s="6"/>
      <c r="E13" s="6"/>
      <c r="F13" s="6"/>
      <c r="G13" s="6"/>
      <c r="H13" s="6"/>
    </row>
    <row r="14" spans="1:8">
      <c r="A14" s="6">
        <v>13</v>
      </c>
      <c r="B14" s="6" t="s">
        <v>34</v>
      </c>
      <c r="C14" s="6" t="s">
        <v>35</v>
      </c>
      <c r="D14" s="6"/>
      <c r="E14" s="6"/>
      <c r="F14" s="6"/>
      <c r="G14" s="6"/>
      <c r="H14" s="6"/>
    </row>
    <row r="15" spans="1:8">
      <c r="A15" s="5">
        <v>23</v>
      </c>
      <c r="B15" s="5" t="s">
        <v>32</v>
      </c>
      <c r="C15" s="5" t="s">
        <v>33</v>
      </c>
      <c r="D15" s="6"/>
      <c r="E15" s="6"/>
      <c r="F15" s="6"/>
      <c r="G15" s="6"/>
      <c r="H15" s="6"/>
    </row>
    <row r="16" spans="1:8" ht="13.5" thickBot="1">
      <c r="A16" s="2">
        <v>23</v>
      </c>
      <c r="B16" s="2" t="s">
        <v>32</v>
      </c>
      <c r="C16" s="2" t="s">
        <v>33</v>
      </c>
      <c r="D16" s="2"/>
      <c r="E16" s="2"/>
      <c r="F16" s="2"/>
      <c r="G16" s="2"/>
      <c r="H16" s="2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3" sqref="B3:B14"/>
    </sheetView>
  </sheetViews>
  <sheetFormatPr defaultRowHeight="12.75"/>
  <cols>
    <col min="2" max="2" width="30.125" customWidth="1"/>
    <col min="3" max="3" width="24.5" customWidth="1"/>
    <col min="7" max="7" width="14.375" customWidth="1"/>
  </cols>
  <sheetData>
    <row r="1" spans="1:8" ht="13.5" thickBot="1">
      <c r="A1" s="41" t="s">
        <v>36</v>
      </c>
      <c r="B1" s="42"/>
      <c r="C1" s="42"/>
      <c r="D1" s="42"/>
      <c r="E1" s="42"/>
      <c r="F1" s="42"/>
      <c r="G1" s="42"/>
      <c r="H1" s="42"/>
    </row>
    <row r="2" spans="1:8" ht="13.5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18</v>
      </c>
      <c r="F2" s="3" t="s">
        <v>6</v>
      </c>
      <c r="G2" s="1" t="s">
        <v>7</v>
      </c>
      <c r="H2" s="4" t="s">
        <v>3</v>
      </c>
    </row>
    <row r="3" spans="1:8">
      <c r="A3" s="6">
        <v>16</v>
      </c>
      <c r="B3" s="6" t="s">
        <v>37</v>
      </c>
      <c r="C3" s="6" t="s">
        <v>38</v>
      </c>
      <c r="D3" s="7"/>
      <c r="E3" s="7"/>
      <c r="F3" s="7"/>
      <c r="G3" s="7"/>
      <c r="H3" s="7"/>
    </row>
    <row r="4" spans="1:8">
      <c r="A4" s="6">
        <v>16</v>
      </c>
      <c r="B4" s="6" t="s">
        <v>37</v>
      </c>
      <c r="C4" s="6" t="s">
        <v>38</v>
      </c>
      <c r="D4" s="6"/>
      <c r="E4" s="6"/>
      <c r="F4" s="6"/>
      <c r="G4" s="6"/>
      <c r="H4" s="6"/>
    </row>
    <row r="5" spans="1:8">
      <c r="A5" s="6">
        <v>2</v>
      </c>
      <c r="B5" s="6" t="s">
        <v>39</v>
      </c>
      <c r="C5" s="6" t="s">
        <v>40</v>
      </c>
      <c r="D5" s="6"/>
      <c r="E5" s="6"/>
      <c r="F5" s="6"/>
      <c r="G5" s="6"/>
      <c r="H5" s="6"/>
    </row>
    <row r="6" spans="1:8">
      <c r="A6" s="6">
        <v>2</v>
      </c>
      <c r="B6" s="6" t="s">
        <v>39</v>
      </c>
      <c r="C6" s="6" t="s">
        <v>40</v>
      </c>
      <c r="D6" s="6"/>
      <c r="E6" s="6"/>
      <c r="F6" s="6"/>
      <c r="G6" s="6"/>
      <c r="H6" s="6"/>
    </row>
    <row r="7" spans="1:8">
      <c r="A7" s="6">
        <v>5</v>
      </c>
      <c r="B7" s="6" t="s">
        <v>41</v>
      </c>
      <c r="C7" s="6" t="s">
        <v>42</v>
      </c>
      <c r="D7" s="6"/>
      <c r="E7" s="6"/>
      <c r="F7" s="6"/>
      <c r="G7" s="6"/>
      <c r="H7" s="6"/>
    </row>
    <row r="8" spans="1:8">
      <c r="A8" s="6">
        <v>5</v>
      </c>
      <c r="B8" s="6" t="s">
        <v>41</v>
      </c>
      <c r="C8" s="6" t="s">
        <v>42</v>
      </c>
      <c r="D8" s="6"/>
      <c r="E8" s="6"/>
      <c r="F8" s="6"/>
      <c r="G8" s="6"/>
      <c r="H8" s="6"/>
    </row>
    <row r="9" spans="1:8">
      <c r="A9" s="6">
        <v>52</v>
      </c>
      <c r="B9" s="6" t="s">
        <v>43</v>
      </c>
      <c r="C9" s="6" t="s">
        <v>44</v>
      </c>
      <c r="D9" s="6"/>
      <c r="E9" s="6"/>
      <c r="F9" s="6"/>
      <c r="G9" s="6"/>
      <c r="H9" s="6"/>
    </row>
    <row r="10" spans="1:8">
      <c r="A10" s="6">
        <v>52</v>
      </c>
      <c r="B10" s="6" t="s">
        <v>43</v>
      </c>
      <c r="C10" s="6" t="s">
        <v>44</v>
      </c>
      <c r="D10" s="6"/>
      <c r="E10" s="6"/>
      <c r="F10" s="6"/>
      <c r="G10" s="6"/>
      <c r="H10" s="6"/>
    </row>
    <row r="11" spans="1:8">
      <c r="A11" s="6">
        <v>22</v>
      </c>
      <c r="B11" s="6" t="s">
        <v>45</v>
      </c>
      <c r="C11" s="6" t="s">
        <v>46</v>
      </c>
      <c r="D11" s="6"/>
      <c r="E11" s="6"/>
      <c r="F11" s="6"/>
      <c r="G11" s="6"/>
      <c r="H11" s="6"/>
    </row>
    <row r="12" spans="1:8">
      <c r="A12" s="6">
        <v>22</v>
      </c>
      <c r="B12" s="6" t="s">
        <v>45</v>
      </c>
      <c r="C12" s="6" t="s">
        <v>46</v>
      </c>
      <c r="D12" s="6"/>
      <c r="E12" s="6"/>
      <c r="F12" s="6"/>
      <c r="G12" s="6"/>
      <c r="H12" s="6"/>
    </row>
    <row r="13" spans="1:8">
      <c r="A13" s="6">
        <v>17</v>
      </c>
      <c r="B13" s="6" t="s">
        <v>47</v>
      </c>
      <c r="C13" s="6" t="s">
        <v>48</v>
      </c>
      <c r="D13" s="6"/>
      <c r="E13" s="6"/>
      <c r="F13" s="6"/>
      <c r="G13" s="6"/>
      <c r="H13" s="6"/>
    </row>
    <row r="14" spans="1:8" ht="13.5" thickBot="1">
      <c r="A14" s="2">
        <v>17</v>
      </c>
      <c r="B14" s="2" t="s">
        <v>47</v>
      </c>
      <c r="C14" s="2" t="s">
        <v>48</v>
      </c>
      <c r="D14" s="2"/>
      <c r="E14" s="2"/>
      <c r="F14" s="2"/>
      <c r="G14" s="2"/>
      <c r="H14" s="2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3" sqref="B3:B8"/>
    </sheetView>
  </sheetViews>
  <sheetFormatPr defaultRowHeight="12.75"/>
  <cols>
    <col min="2" max="2" width="26.5" customWidth="1"/>
    <col min="3" max="3" width="46.125" customWidth="1"/>
    <col min="6" max="6" width="9" customWidth="1"/>
    <col min="7" max="7" width="13.375" customWidth="1"/>
  </cols>
  <sheetData>
    <row r="1" spans="1:8" ht="13.5" thickBot="1">
      <c r="A1" s="41" t="s">
        <v>49</v>
      </c>
      <c r="B1" s="42"/>
      <c r="C1" s="42"/>
      <c r="D1" s="42"/>
      <c r="E1" s="42"/>
      <c r="F1" s="42"/>
      <c r="G1" s="42"/>
      <c r="H1" s="42"/>
    </row>
    <row r="2" spans="1:8" ht="13.5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18</v>
      </c>
      <c r="F2" s="3" t="s">
        <v>6</v>
      </c>
      <c r="G2" s="1" t="s">
        <v>7</v>
      </c>
      <c r="H2" s="4" t="s">
        <v>3</v>
      </c>
    </row>
    <row r="3" spans="1:8" ht="13.5" thickBot="1">
      <c r="A3" s="6">
        <v>15</v>
      </c>
      <c r="B3" s="6" t="s">
        <v>50</v>
      </c>
      <c r="C3" s="7" t="s">
        <v>51</v>
      </c>
      <c r="D3" s="7"/>
      <c r="E3" s="7"/>
      <c r="F3" s="7"/>
      <c r="G3" s="7"/>
      <c r="H3" s="7"/>
    </row>
    <row r="4" spans="1:8">
      <c r="A4" s="6">
        <v>15</v>
      </c>
      <c r="B4" s="6" t="s">
        <v>50</v>
      </c>
      <c r="C4" s="7" t="s">
        <v>51</v>
      </c>
      <c r="D4" s="6"/>
      <c r="E4" s="6"/>
      <c r="F4" s="6"/>
      <c r="G4" s="6"/>
      <c r="H4" s="6"/>
    </row>
    <row r="5" spans="1:8">
      <c r="A5" s="6">
        <v>6</v>
      </c>
      <c r="B5" s="6" t="s">
        <v>52</v>
      </c>
      <c r="C5" s="6" t="s">
        <v>53</v>
      </c>
      <c r="D5" s="6"/>
      <c r="E5" s="6"/>
      <c r="F5" s="6"/>
      <c r="G5" s="6"/>
      <c r="H5" s="6"/>
    </row>
    <row r="6" spans="1:8">
      <c r="A6" s="6">
        <v>6</v>
      </c>
      <c r="B6" s="6" t="s">
        <v>52</v>
      </c>
      <c r="C6" s="6" t="s">
        <v>53</v>
      </c>
      <c r="D6" s="6"/>
      <c r="E6" s="6"/>
      <c r="F6" s="6"/>
      <c r="G6" s="6"/>
      <c r="H6" s="6"/>
    </row>
    <row r="7" spans="1:8" ht="13.5" thickBot="1">
      <c r="A7" s="8">
        <v>3</v>
      </c>
      <c r="B7" s="8" t="s">
        <v>54</v>
      </c>
      <c r="C7" s="8" t="s">
        <v>20</v>
      </c>
      <c r="D7" s="6"/>
      <c r="E7" s="6"/>
      <c r="F7" s="6"/>
      <c r="G7" s="6"/>
      <c r="H7" s="6"/>
    </row>
    <row r="8" spans="1:8" ht="13.5" thickBot="1">
      <c r="A8" s="8">
        <v>3</v>
      </c>
      <c r="B8" s="8" t="s">
        <v>54</v>
      </c>
      <c r="C8" s="8" t="s">
        <v>20</v>
      </c>
      <c r="D8" s="2"/>
      <c r="E8" s="2"/>
      <c r="F8" s="2"/>
      <c r="G8" s="2"/>
      <c r="H8" s="2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topLeftCell="B1" workbookViewId="0">
      <selection activeCell="N22" sqref="N22"/>
    </sheetView>
  </sheetViews>
  <sheetFormatPr defaultRowHeight="12.75"/>
  <cols>
    <col min="2" max="2" width="28.125" customWidth="1"/>
    <col min="3" max="3" width="44.625" customWidth="1"/>
    <col min="4" max="4" width="9.5" customWidth="1"/>
    <col min="5" max="5" width="12.25" customWidth="1"/>
    <col min="7" max="7" width="10.5" customWidth="1"/>
    <col min="8" max="8" width="14.75" customWidth="1"/>
    <col min="14" max="14" width="9.375" customWidth="1"/>
    <col min="15" max="15" width="13.25" customWidth="1"/>
  </cols>
  <sheetData>
    <row r="1" spans="1:15" ht="13.5" thickBot="1">
      <c r="A1" s="41" t="s">
        <v>4</v>
      </c>
      <c r="B1" s="42"/>
      <c r="C1" s="42"/>
      <c r="D1" s="42"/>
      <c r="E1" s="42"/>
      <c r="F1" s="42"/>
      <c r="G1" s="42"/>
      <c r="H1" s="42"/>
      <c r="I1" s="42"/>
    </row>
    <row r="2" spans="1:15" ht="13.5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6</v>
      </c>
      <c r="F2" s="3" t="s">
        <v>60</v>
      </c>
      <c r="G2" s="1" t="s">
        <v>6</v>
      </c>
      <c r="H2" s="1" t="s">
        <v>59</v>
      </c>
      <c r="I2" s="4" t="s">
        <v>3</v>
      </c>
      <c r="L2" t="s">
        <v>57</v>
      </c>
      <c r="M2" t="s">
        <v>6</v>
      </c>
      <c r="N2" t="s">
        <v>56</v>
      </c>
      <c r="O2" t="s">
        <v>58</v>
      </c>
    </row>
    <row r="3" spans="1:15" ht="13.5" thickBot="1">
      <c r="A3" s="5">
        <v>19</v>
      </c>
      <c r="B3" s="5" t="s">
        <v>8</v>
      </c>
      <c r="C3" s="5" t="s">
        <v>9</v>
      </c>
      <c r="D3" s="7"/>
      <c r="E3" s="7">
        <f>D3*0.25</f>
        <v>0</v>
      </c>
      <c r="F3" s="7"/>
      <c r="G3" s="7">
        <f>E3+F3</f>
        <v>0</v>
      </c>
      <c r="H3" s="7"/>
      <c r="I3" s="7"/>
      <c r="L3" s="12"/>
      <c r="M3">
        <f>L3*0.25</f>
        <v>0</v>
      </c>
      <c r="O3">
        <f>M3+N3</f>
        <v>0</v>
      </c>
    </row>
    <row r="4" spans="1:15" ht="13.5" thickBot="1">
      <c r="A4" s="5">
        <v>19</v>
      </c>
      <c r="B4" s="5" t="s">
        <v>8</v>
      </c>
      <c r="C4" s="5" t="s">
        <v>9</v>
      </c>
      <c r="D4" s="6"/>
      <c r="E4" s="7">
        <f t="shared" ref="E4:E12" si="0">D4*0.25</f>
        <v>0</v>
      </c>
      <c r="F4" s="6"/>
      <c r="G4" s="7">
        <f t="shared" ref="G4:G12" si="1">E4+F4</f>
        <v>0</v>
      </c>
      <c r="H4" s="6">
        <f>G3+G4</f>
        <v>0</v>
      </c>
      <c r="I4" s="6"/>
      <c r="M4">
        <f>L4*0.25</f>
        <v>0</v>
      </c>
      <c r="O4">
        <f>M4+N4</f>
        <v>0</v>
      </c>
    </row>
    <row r="5" spans="1:15" ht="13.5" thickBot="1">
      <c r="A5" s="6">
        <v>7</v>
      </c>
      <c r="B5" s="6" t="s">
        <v>10</v>
      </c>
      <c r="C5" s="6" t="s">
        <v>11</v>
      </c>
      <c r="D5" s="6"/>
      <c r="E5" s="7">
        <f t="shared" si="0"/>
        <v>0</v>
      </c>
      <c r="F5" s="6"/>
      <c r="G5" s="7">
        <f t="shared" si="1"/>
        <v>0</v>
      </c>
      <c r="H5" s="6"/>
      <c r="I5" s="6"/>
    </row>
    <row r="6" spans="1:15" ht="13.5" thickBot="1">
      <c r="A6" s="6">
        <v>7</v>
      </c>
      <c r="B6" s="6" t="s">
        <v>10</v>
      </c>
      <c r="C6" s="6" t="s">
        <v>11</v>
      </c>
      <c r="D6" s="6"/>
      <c r="E6" s="7">
        <f t="shared" si="0"/>
        <v>0</v>
      </c>
      <c r="F6" s="6"/>
      <c r="G6" s="7">
        <f t="shared" si="1"/>
        <v>0</v>
      </c>
      <c r="H6" s="6">
        <f>G5+G6</f>
        <v>0</v>
      </c>
      <c r="I6" s="6"/>
    </row>
    <row r="7" spans="1:15" ht="13.5" thickBot="1">
      <c r="A7" s="6">
        <v>18</v>
      </c>
      <c r="B7" s="6" t="s">
        <v>12</v>
      </c>
      <c r="C7" s="6" t="s">
        <v>13</v>
      </c>
      <c r="D7" s="6"/>
      <c r="E7" s="7">
        <f t="shared" si="0"/>
        <v>0</v>
      </c>
      <c r="F7" s="6"/>
      <c r="G7" s="7">
        <f t="shared" si="1"/>
        <v>0</v>
      </c>
      <c r="H7" s="6"/>
      <c r="I7" s="6"/>
    </row>
    <row r="8" spans="1:15" ht="13.5" thickBot="1">
      <c r="A8" s="6">
        <v>18</v>
      </c>
      <c r="B8" s="6" t="s">
        <v>12</v>
      </c>
      <c r="C8" s="6" t="s">
        <v>13</v>
      </c>
      <c r="D8" s="6"/>
      <c r="E8" s="7">
        <f t="shared" si="0"/>
        <v>0</v>
      </c>
      <c r="F8" s="6"/>
      <c r="G8" s="7">
        <f t="shared" si="1"/>
        <v>0</v>
      </c>
      <c r="H8" s="6">
        <f>G7+G8</f>
        <v>0</v>
      </c>
      <c r="I8" s="6"/>
    </row>
    <row r="9" spans="1:15" ht="13.5" thickBot="1">
      <c r="A9" s="6">
        <v>10</v>
      </c>
      <c r="B9" s="6" t="s">
        <v>14</v>
      </c>
      <c r="C9" s="6" t="s">
        <v>15</v>
      </c>
      <c r="D9" s="6"/>
      <c r="E9" s="7">
        <f t="shared" si="0"/>
        <v>0</v>
      </c>
      <c r="F9" s="6"/>
      <c r="G9" s="7">
        <f t="shared" si="1"/>
        <v>0</v>
      </c>
      <c r="H9" s="6"/>
      <c r="I9" s="6"/>
    </row>
    <row r="10" spans="1:15" ht="13.5" thickBot="1">
      <c r="A10" s="6">
        <v>10</v>
      </c>
      <c r="B10" s="6" t="s">
        <v>14</v>
      </c>
      <c r="C10" s="6" t="s">
        <v>15</v>
      </c>
      <c r="D10" s="6"/>
      <c r="E10" s="7">
        <f t="shared" si="0"/>
        <v>0</v>
      </c>
      <c r="F10" s="6"/>
      <c r="G10" s="7">
        <f t="shared" si="1"/>
        <v>0</v>
      </c>
      <c r="H10" s="6">
        <f>G9+G10</f>
        <v>0</v>
      </c>
      <c r="I10" s="6"/>
    </row>
    <row r="11" spans="1:15" ht="13.5" thickBot="1">
      <c r="A11" s="6">
        <v>1</v>
      </c>
      <c r="B11" s="6" t="s">
        <v>16</v>
      </c>
      <c r="C11" s="6" t="s">
        <v>17</v>
      </c>
      <c r="D11" s="6"/>
      <c r="E11" s="7">
        <f t="shared" si="0"/>
        <v>0</v>
      </c>
      <c r="F11" s="6"/>
      <c r="G11" s="7">
        <f t="shared" si="1"/>
        <v>0</v>
      </c>
      <c r="H11" s="6"/>
      <c r="I11" s="6"/>
    </row>
    <row r="12" spans="1:15" ht="13.5" thickBot="1">
      <c r="A12" s="2">
        <v>1</v>
      </c>
      <c r="B12" s="2" t="s">
        <v>16</v>
      </c>
      <c r="C12" s="2" t="s">
        <v>17</v>
      </c>
      <c r="D12" s="2"/>
      <c r="E12" s="7">
        <f t="shared" si="0"/>
        <v>0</v>
      </c>
      <c r="F12" s="2"/>
      <c r="G12" s="7">
        <f t="shared" si="1"/>
        <v>0</v>
      </c>
      <c r="H12" s="2">
        <f>G11+G12</f>
        <v>0</v>
      </c>
      <c r="I12" s="2"/>
    </row>
    <row r="14" spans="1:15" ht="13.5" thickBot="1">
      <c r="A14" s="43" t="s">
        <v>55</v>
      </c>
      <c r="B14" s="43"/>
      <c r="C14" s="43"/>
      <c r="D14" s="43"/>
      <c r="E14" s="43"/>
      <c r="F14" s="43"/>
      <c r="G14" s="43"/>
      <c r="H14" s="43"/>
      <c r="I14" s="43"/>
    </row>
    <row r="15" spans="1:15" ht="13.5" thickBot="1">
      <c r="A15" s="9" t="s">
        <v>5</v>
      </c>
      <c r="B15" s="9" t="s">
        <v>0</v>
      </c>
      <c r="C15" s="10" t="s">
        <v>1</v>
      </c>
      <c r="D15" s="3" t="s">
        <v>2</v>
      </c>
      <c r="E15" s="3" t="s">
        <v>6</v>
      </c>
      <c r="F15" s="3" t="s">
        <v>60</v>
      </c>
      <c r="G15" s="1" t="s">
        <v>61</v>
      </c>
      <c r="H15" s="1" t="s">
        <v>59</v>
      </c>
      <c r="I15" s="4" t="s">
        <v>3</v>
      </c>
    </row>
    <row r="16" spans="1:15" ht="13.5" thickBot="1">
      <c r="A16" s="7">
        <v>4</v>
      </c>
      <c r="B16" s="7" t="s">
        <v>19</v>
      </c>
      <c r="C16" s="7" t="s">
        <v>20</v>
      </c>
      <c r="D16" s="7"/>
      <c r="E16" s="7">
        <f>D16*0.25</f>
        <v>0</v>
      </c>
      <c r="F16" s="7"/>
      <c r="G16" s="7">
        <f>E16+F16</f>
        <v>0</v>
      </c>
      <c r="H16" s="7"/>
      <c r="I16" s="7"/>
    </row>
    <row r="17" spans="1:9" ht="13.5" thickBot="1">
      <c r="A17" s="2">
        <v>4</v>
      </c>
      <c r="B17" s="2" t="s">
        <v>19</v>
      </c>
      <c r="C17" s="2" t="s">
        <v>20</v>
      </c>
      <c r="D17" s="8"/>
      <c r="E17" s="7">
        <f>D17*0.25</f>
        <v>0</v>
      </c>
      <c r="F17" s="8"/>
      <c r="G17" s="7">
        <f>E17+F17</f>
        <v>0</v>
      </c>
      <c r="H17" s="8">
        <f>G16+G17</f>
        <v>0</v>
      </c>
      <c r="I17" s="8"/>
    </row>
    <row r="19" spans="1:9" ht="13.5" thickBot="1">
      <c r="A19" s="41" t="s">
        <v>21</v>
      </c>
      <c r="B19" s="42"/>
      <c r="C19" s="42"/>
      <c r="D19" s="42"/>
      <c r="E19" s="42"/>
      <c r="F19" s="42"/>
      <c r="G19" s="42"/>
      <c r="H19" s="42"/>
      <c r="I19" s="42"/>
    </row>
    <row r="20" spans="1:9" ht="13.5" thickBot="1">
      <c r="A20" s="3" t="s">
        <v>5</v>
      </c>
      <c r="B20" s="3" t="s">
        <v>0</v>
      </c>
      <c r="C20" s="3" t="s">
        <v>1</v>
      </c>
      <c r="D20" s="3" t="s">
        <v>2</v>
      </c>
      <c r="E20" s="3" t="s">
        <v>6</v>
      </c>
      <c r="F20" s="3" t="s">
        <v>60</v>
      </c>
      <c r="G20" s="1" t="s">
        <v>6</v>
      </c>
      <c r="H20" s="1" t="s">
        <v>59</v>
      </c>
      <c r="I20" s="4" t="s">
        <v>3</v>
      </c>
    </row>
    <row r="21" spans="1:9" ht="13.5" thickBot="1">
      <c r="A21" s="6">
        <v>12</v>
      </c>
      <c r="B21" s="6" t="s">
        <v>22</v>
      </c>
      <c r="C21" s="6" t="s">
        <v>23</v>
      </c>
      <c r="D21" s="7"/>
      <c r="E21" s="7">
        <f>D21*0.25</f>
        <v>0</v>
      </c>
      <c r="F21" s="7"/>
      <c r="G21" s="7">
        <f>E21+F21</f>
        <v>0</v>
      </c>
      <c r="H21" s="7"/>
      <c r="I21" s="7"/>
    </row>
    <row r="22" spans="1:9" ht="13.5" thickBot="1">
      <c r="A22" s="6">
        <v>12</v>
      </c>
      <c r="B22" s="6" t="s">
        <v>22</v>
      </c>
      <c r="C22" s="6" t="s">
        <v>23</v>
      </c>
      <c r="D22" s="6"/>
      <c r="E22" s="7">
        <f t="shared" ref="E22:E34" si="2">D22*0.25</f>
        <v>0</v>
      </c>
      <c r="F22" s="6"/>
      <c r="G22" s="7">
        <f t="shared" ref="G22:G34" si="3">E22+F22</f>
        <v>0</v>
      </c>
      <c r="H22" s="6">
        <f>G21+G22</f>
        <v>0</v>
      </c>
      <c r="I22" s="6"/>
    </row>
    <row r="23" spans="1:9" ht="13.5" thickBot="1">
      <c r="A23" s="6">
        <v>8</v>
      </c>
      <c r="B23" s="6" t="s">
        <v>24</v>
      </c>
      <c r="C23" s="6" t="s">
        <v>25</v>
      </c>
      <c r="D23" s="6"/>
      <c r="E23" s="7">
        <f t="shared" si="2"/>
        <v>0</v>
      </c>
      <c r="F23" s="6"/>
      <c r="G23" s="7">
        <f t="shared" si="3"/>
        <v>0</v>
      </c>
      <c r="H23" s="6"/>
      <c r="I23" s="6"/>
    </row>
    <row r="24" spans="1:9" ht="13.5" thickBot="1">
      <c r="A24" s="6">
        <v>8</v>
      </c>
      <c r="B24" s="6" t="s">
        <v>24</v>
      </c>
      <c r="C24" s="6" t="s">
        <v>25</v>
      </c>
      <c r="D24" s="6"/>
      <c r="E24" s="7">
        <f t="shared" si="2"/>
        <v>0</v>
      </c>
      <c r="F24" s="6"/>
      <c r="G24" s="7">
        <f t="shared" si="3"/>
        <v>0</v>
      </c>
      <c r="H24" s="6">
        <f>G23+G24</f>
        <v>0</v>
      </c>
      <c r="I24" s="6"/>
    </row>
    <row r="25" spans="1:9" ht="13.5" thickBot="1">
      <c r="A25" s="6">
        <v>19</v>
      </c>
      <c r="B25" s="6" t="s">
        <v>26</v>
      </c>
      <c r="C25" s="6" t="s">
        <v>27</v>
      </c>
      <c r="D25" s="6"/>
      <c r="E25" s="7">
        <f t="shared" si="2"/>
        <v>0</v>
      </c>
      <c r="F25" s="6"/>
      <c r="G25" s="7">
        <f t="shared" si="3"/>
        <v>0</v>
      </c>
      <c r="H25" s="6"/>
      <c r="I25" s="6"/>
    </row>
    <row r="26" spans="1:9" ht="13.5" thickBot="1">
      <c r="A26" s="6">
        <v>19</v>
      </c>
      <c r="B26" s="6" t="s">
        <v>26</v>
      </c>
      <c r="C26" s="6" t="s">
        <v>27</v>
      </c>
      <c r="D26" s="6"/>
      <c r="E26" s="7">
        <f t="shared" si="2"/>
        <v>0</v>
      </c>
      <c r="F26" s="6"/>
      <c r="G26" s="7">
        <f t="shared" si="3"/>
        <v>0</v>
      </c>
      <c r="H26" s="6">
        <f>G25+G26</f>
        <v>0</v>
      </c>
      <c r="I26" s="6"/>
    </row>
    <row r="27" spans="1:9" ht="13.5" thickBot="1">
      <c r="A27" s="6">
        <v>9</v>
      </c>
      <c r="B27" s="6" t="s">
        <v>28</v>
      </c>
      <c r="C27" s="6" t="s">
        <v>29</v>
      </c>
      <c r="D27" s="6"/>
      <c r="E27" s="7">
        <f t="shared" si="2"/>
        <v>0</v>
      </c>
      <c r="F27" s="6"/>
      <c r="G27" s="7">
        <f t="shared" si="3"/>
        <v>0</v>
      </c>
      <c r="H27" s="6"/>
      <c r="I27" s="6"/>
    </row>
    <row r="28" spans="1:9" ht="13.5" thickBot="1">
      <c r="A28" s="6">
        <v>9</v>
      </c>
      <c r="B28" s="6" t="s">
        <v>28</v>
      </c>
      <c r="C28" s="6" t="s">
        <v>29</v>
      </c>
      <c r="D28" s="6"/>
      <c r="E28" s="7">
        <f t="shared" si="2"/>
        <v>0</v>
      </c>
      <c r="F28" s="6"/>
      <c r="G28" s="7">
        <f t="shared" si="3"/>
        <v>0</v>
      </c>
      <c r="H28" s="6">
        <f>G27+G28</f>
        <v>0</v>
      </c>
      <c r="I28" s="6"/>
    </row>
    <row r="29" spans="1:9" ht="13.5" thickBot="1">
      <c r="A29" s="6">
        <v>14</v>
      </c>
      <c r="B29" s="6" t="s">
        <v>30</v>
      </c>
      <c r="C29" s="6" t="s">
        <v>31</v>
      </c>
      <c r="D29" s="6"/>
      <c r="E29" s="7">
        <f t="shared" si="2"/>
        <v>0</v>
      </c>
      <c r="F29" s="6"/>
      <c r="G29" s="7">
        <f t="shared" si="3"/>
        <v>0</v>
      </c>
      <c r="H29" s="6"/>
      <c r="I29" s="6"/>
    </row>
    <row r="30" spans="1:9" ht="13.5" thickBot="1">
      <c r="A30" s="6">
        <v>14</v>
      </c>
      <c r="B30" s="6" t="s">
        <v>30</v>
      </c>
      <c r="C30" s="6" t="s">
        <v>31</v>
      </c>
      <c r="D30" s="6"/>
      <c r="E30" s="7">
        <f t="shared" si="2"/>
        <v>0</v>
      </c>
      <c r="F30" s="6"/>
      <c r="G30" s="7">
        <f t="shared" si="3"/>
        <v>0</v>
      </c>
      <c r="H30" s="6">
        <f>G29+G30</f>
        <v>0</v>
      </c>
      <c r="I30" s="6"/>
    </row>
    <row r="31" spans="1:9" ht="13.5" thickBot="1">
      <c r="A31" s="6">
        <v>13</v>
      </c>
      <c r="B31" s="6" t="s">
        <v>34</v>
      </c>
      <c r="C31" s="6" t="s">
        <v>35</v>
      </c>
      <c r="D31" s="6"/>
      <c r="E31" s="7">
        <f t="shared" si="2"/>
        <v>0</v>
      </c>
      <c r="F31" s="6"/>
      <c r="G31" s="7">
        <f t="shared" si="3"/>
        <v>0</v>
      </c>
      <c r="H31" s="6"/>
      <c r="I31" s="6"/>
    </row>
    <row r="32" spans="1:9" ht="13.5" thickBot="1">
      <c r="A32" s="6">
        <v>13</v>
      </c>
      <c r="B32" s="6" t="s">
        <v>34</v>
      </c>
      <c r="C32" s="6" t="s">
        <v>35</v>
      </c>
      <c r="D32" s="6"/>
      <c r="E32" s="7">
        <f t="shared" si="2"/>
        <v>0</v>
      </c>
      <c r="F32" s="6"/>
      <c r="G32" s="7">
        <f t="shared" si="3"/>
        <v>0</v>
      </c>
      <c r="H32" s="6">
        <f>G31+G32</f>
        <v>0</v>
      </c>
      <c r="I32" s="6"/>
    </row>
    <row r="33" spans="1:9" ht="13.5" thickBot="1">
      <c r="A33" s="5">
        <v>23</v>
      </c>
      <c r="B33" s="5" t="s">
        <v>32</v>
      </c>
      <c r="C33" s="5" t="s">
        <v>33</v>
      </c>
      <c r="D33" s="6"/>
      <c r="E33" s="7">
        <f t="shared" si="2"/>
        <v>0</v>
      </c>
      <c r="F33" s="6"/>
      <c r="G33" s="7">
        <f t="shared" si="3"/>
        <v>0</v>
      </c>
      <c r="H33" s="6"/>
      <c r="I33" s="6"/>
    </row>
    <row r="34" spans="1:9" ht="13.5" thickBot="1">
      <c r="A34" s="2">
        <v>23</v>
      </c>
      <c r="B34" s="2" t="s">
        <v>32</v>
      </c>
      <c r="C34" s="2" t="s">
        <v>33</v>
      </c>
      <c r="D34" s="2"/>
      <c r="E34" s="7">
        <f t="shared" si="2"/>
        <v>0</v>
      </c>
      <c r="F34" s="2"/>
      <c r="G34" s="7">
        <f t="shared" si="3"/>
        <v>0</v>
      </c>
      <c r="H34" s="2">
        <f>G33+G34</f>
        <v>0</v>
      </c>
      <c r="I34" s="2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3.5" thickBot="1">
      <c r="A36" s="41" t="s">
        <v>36</v>
      </c>
      <c r="B36" s="42"/>
      <c r="C36" s="42"/>
      <c r="D36" s="42"/>
      <c r="E36" s="42"/>
      <c r="F36" s="42"/>
      <c r="G36" s="42"/>
      <c r="H36" s="42"/>
      <c r="I36" s="42"/>
    </row>
    <row r="37" spans="1:9" ht="13.5" thickBot="1">
      <c r="A37" s="3" t="s">
        <v>5</v>
      </c>
      <c r="B37" s="3" t="s">
        <v>0</v>
      </c>
      <c r="C37" s="3" t="s">
        <v>1</v>
      </c>
      <c r="D37" s="3" t="s">
        <v>2</v>
      </c>
      <c r="E37" s="3" t="s">
        <v>6</v>
      </c>
      <c r="F37" s="3" t="s">
        <v>60</v>
      </c>
      <c r="G37" s="1" t="s">
        <v>61</v>
      </c>
      <c r="H37" s="1" t="s">
        <v>59</v>
      </c>
      <c r="I37" s="4" t="s">
        <v>3</v>
      </c>
    </row>
    <row r="38" spans="1:9" ht="13.5" thickBot="1">
      <c r="A38" s="6">
        <v>16</v>
      </c>
      <c r="B38" s="6" t="s">
        <v>37</v>
      </c>
      <c r="C38" s="6" t="s">
        <v>38</v>
      </c>
      <c r="D38" s="7"/>
      <c r="E38" s="7">
        <f>D38*0.25</f>
        <v>0</v>
      </c>
      <c r="F38" s="7"/>
      <c r="G38" s="7">
        <f>E38+F38</f>
        <v>0</v>
      </c>
      <c r="H38" s="7"/>
      <c r="I38" s="7"/>
    </row>
    <row r="39" spans="1:9" ht="13.5" thickBot="1">
      <c r="A39" s="6">
        <v>16</v>
      </c>
      <c r="B39" s="6" t="s">
        <v>37</v>
      </c>
      <c r="C39" s="6" t="s">
        <v>38</v>
      </c>
      <c r="D39" s="6"/>
      <c r="E39" s="7">
        <f t="shared" ref="E39:E49" si="4">D39*0.25</f>
        <v>0</v>
      </c>
      <c r="F39" s="6"/>
      <c r="G39" s="7">
        <f t="shared" ref="G39:G49" si="5">E39+F39</f>
        <v>0</v>
      </c>
      <c r="H39" s="6">
        <f>G38+G39</f>
        <v>0</v>
      </c>
      <c r="I39" s="6"/>
    </row>
    <row r="40" spans="1:9" ht="13.5" thickBot="1">
      <c r="A40" s="6">
        <v>2</v>
      </c>
      <c r="B40" s="6" t="s">
        <v>39</v>
      </c>
      <c r="C40" s="6" t="s">
        <v>40</v>
      </c>
      <c r="D40" s="6"/>
      <c r="E40" s="7">
        <f t="shared" si="4"/>
        <v>0</v>
      </c>
      <c r="F40" s="6"/>
      <c r="G40" s="7">
        <f t="shared" si="5"/>
        <v>0</v>
      </c>
      <c r="H40" s="6"/>
      <c r="I40" s="6"/>
    </row>
    <row r="41" spans="1:9" ht="13.5" thickBot="1">
      <c r="A41" s="6">
        <v>2</v>
      </c>
      <c r="B41" s="6" t="s">
        <v>39</v>
      </c>
      <c r="C41" s="6" t="s">
        <v>40</v>
      </c>
      <c r="D41" s="6"/>
      <c r="E41" s="7">
        <f t="shared" si="4"/>
        <v>0</v>
      </c>
      <c r="F41" s="6"/>
      <c r="G41" s="7">
        <f t="shared" si="5"/>
        <v>0</v>
      </c>
      <c r="H41" s="6">
        <f>G40+G41</f>
        <v>0</v>
      </c>
      <c r="I41" s="6"/>
    </row>
    <row r="42" spans="1:9" ht="13.5" thickBot="1">
      <c r="A42" s="6">
        <v>5</v>
      </c>
      <c r="B42" s="6" t="s">
        <v>41</v>
      </c>
      <c r="C42" s="6" t="s">
        <v>42</v>
      </c>
      <c r="D42" s="6"/>
      <c r="E42" s="7">
        <f t="shared" si="4"/>
        <v>0</v>
      </c>
      <c r="F42" s="6"/>
      <c r="G42" s="7">
        <f t="shared" si="5"/>
        <v>0</v>
      </c>
      <c r="H42" s="6"/>
      <c r="I42" s="6"/>
    </row>
    <row r="43" spans="1:9" ht="13.5" thickBot="1">
      <c r="A43" s="6">
        <v>5</v>
      </c>
      <c r="B43" s="6" t="s">
        <v>41</v>
      </c>
      <c r="C43" s="6" t="s">
        <v>42</v>
      </c>
      <c r="D43" s="6"/>
      <c r="E43" s="7">
        <f t="shared" si="4"/>
        <v>0</v>
      </c>
      <c r="F43" s="6"/>
      <c r="G43" s="7">
        <f t="shared" si="5"/>
        <v>0</v>
      </c>
      <c r="H43" s="6">
        <f>G42+G43</f>
        <v>0</v>
      </c>
      <c r="I43" s="6"/>
    </row>
    <row r="44" spans="1:9" ht="13.5" thickBot="1">
      <c r="A44" s="6">
        <v>52</v>
      </c>
      <c r="B44" s="6" t="s">
        <v>43</v>
      </c>
      <c r="C44" s="6" t="s">
        <v>44</v>
      </c>
      <c r="D44" s="6"/>
      <c r="E44" s="7">
        <f t="shared" si="4"/>
        <v>0</v>
      </c>
      <c r="F44" s="6"/>
      <c r="G44" s="7">
        <f t="shared" si="5"/>
        <v>0</v>
      </c>
      <c r="H44" s="6"/>
      <c r="I44" s="6"/>
    </row>
    <row r="45" spans="1:9" ht="13.5" thickBot="1">
      <c r="A45" s="6">
        <v>52</v>
      </c>
      <c r="B45" s="6" t="s">
        <v>43</v>
      </c>
      <c r="C45" s="6" t="s">
        <v>44</v>
      </c>
      <c r="D45" s="6"/>
      <c r="E45" s="7">
        <f t="shared" si="4"/>
        <v>0</v>
      </c>
      <c r="F45" s="6"/>
      <c r="G45" s="7">
        <f t="shared" si="5"/>
        <v>0</v>
      </c>
      <c r="H45" s="6">
        <f>G44+G45</f>
        <v>0</v>
      </c>
      <c r="I45" s="6"/>
    </row>
    <row r="46" spans="1:9" ht="13.5" thickBot="1">
      <c r="A46" s="6">
        <v>22</v>
      </c>
      <c r="B46" s="6" t="s">
        <v>45</v>
      </c>
      <c r="C46" s="6" t="s">
        <v>46</v>
      </c>
      <c r="D46" s="6"/>
      <c r="E46" s="7">
        <f t="shared" si="4"/>
        <v>0</v>
      </c>
      <c r="F46" s="6"/>
      <c r="G46" s="7">
        <f t="shared" si="5"/>
        <v>0</v>
      </c>
      <c r="H46" s="6"/>
      <c r="I46" s="6"/>
    </row>
    <row r="47" spans="1:9" ht="13.5" thickBot="1">
      <c r="A47" s="6">
        <v>22</v>
      </c>
      <c r="B47" s="6" t="s">
        <v>45</v>
      </c>
      <c r="C47" s="6" t="s">
        <v>46</v>
      </c>
      <c r="D47" s="6"/>
      <c r="E47" s="7">
        <f t="shared" si="4"/>
        <v>0</v>
      </c>
      <c r="F47" s="6"/>
      <c r="G47" s="7">
        <f t="shared" si="5"/>
        <v>0</v>
      </c>
      <c r="H47" s="6">
        <f>G46+G47</f>
        <v>0</v>
      </c>
      <c r="I47" s="6"/>
    </row>
    <row r="48" spans="1:9" ht="13.5" thickBot="1">
      <c r="A48" s="6">
        <v>17</v>
      </c>
      <c r="B48" s="6" t="s">
        <v>47</v>
      </c>
      <c r="C48" s="6" t="s">
        <v>48</v>
      </c>
      <c r="D48" s="6"/>
      <c r="E48" s="7">
        <f t="shared" si="4"/>
        <v>0</v>
      </c>
      <c r="F48" s="6"/>
      <c r="G48" s="7">
        <f t="shared" si="5"/>
        <v>0</v>
      </c>
      <c r="H48" s="6"/>
      <c r="I48" s="6"/>
    </row>
    <row r="49" spans="1:9" ht="13.5" thickBot="1">
      <c r="A49" s="2">
        <v>17</v>
      </c>
      <c r="B49" s="2" t="s">
        <v>47</v>
      </c>
      <c r="C49" s="2" t="s">
        <v>48</v>
      </c>
      <c r="D49" s="2"/>
      <c r="E49" s="7">
        <f t="shared" si="4"/>
        <v>0</v>
      </c>
      <c r="F49" s="2"/>
      <c r="G49" s="7">
        <f t="shared" si="5"/>
        <v>0</v>
      </c>
      <c r="H49" s="2">
        <f>G48+G49</f>
        <v>0</v>
      </c>
      <c r="I49" s="2"/>
    </row>
    <row r="51" spans="1:9" ht="13.5" thickBot="1">
      <c r="A51" s="41" t="s">
        <v>49</v>
      </c>
      <c r="B51" s="42"/>
      <c r="C51" s="42"/>
      <c r="D51" s="42"/>
      <c r="E51" s="42"/>
      <c r="F51" s="42"/>
      <c r="G51" s="42"/>
      <c r="H51" s="42"/>
      <c r="I51" s="42"/>
    </row>
    <row r="52" spans="1:9" ht="13.5" thickBot="1">
      <c r="A52" s="3" t="s">
        <v>5</v>
      </c>
      <c r="B52" s="3" t="s">
        <v>0</v>
      </c>
      <c r="C52" s="3" t="s">
        <v>1</v>
      </c>
      <c r="D52" s="3" t="s">
        <v>2</v>
      </c>
      <c r="E52" s="3" t="s">
        <v>6</v>
      </c>
      <c r="F52" s="3" t="s">
        <v>60</v>
      </c>
      <c r="G52" s="1" t="s">
        <v>62</v>
      </c>
      <c r="H52" s="1" t="s">
        <v>59</v>
      </c>
      <c r="I52" s="4" t="s">
        <v>3</v>
      </c>
    </row>
    <row r="53" spans="1:9" ht="13.5" thickBot="1">
      <c r="A53" s="6">
        <v>15</v>
      </c>
      <c r="B53" s="6" t="s">
        <v>50</v>
      </c>
      <c r="C53" s="7" t="s">
        <v>51</v>
      </c>
      <c r="D53" s="7"/>
      <c r="E53" s="7">
        <f>D53*0.25</f>
        <v>0</v>
      </c>
      <c r="F53" s="7"/>
      <c r="G53" s="7">
        <f>E53+F53</f>
        <v>0</v>
      </c>
      <c r="H53" s="7"/>
      <c r="I53" s="7"/>
    </row>
    <row r="54" spans="1:9" ht="13.5" thickBot="1">
      <c r="A54" s="6">
        <v>15</v>
      </c>
      <c r="B54" s="6" t="s">
        <v>50</v>
      </c>
      <c r="C54" s="7" t="s">
        <v>51</v>
      </c>
      <c r="D54" s="6"/>
      <c r="E54" s="7">
        <f t="shared" ref="E54:E58" si="6">D54*0.25</f>
        <v>0</v>
      </c>
      <c r="F54" s="6"/>
      <c r="G54" s="7">
        <f t="shared" ref="G54:G58" si="7">E54+F54</f>
        <v>0</v>
      </c>
      <c r="H54" s="6">
        <f>G53+G54</f>
        <v>0</v>
      </c>
      <c r="I54" s="6"/>
    </row>
    <row r="55" spans="1:9" ht="13.5" thickBot="1">
      <c r="A55" s="6">
        <v>6</v>
      </c>
      <c r="B55" s="6" t="s">
        <v>52</v>
      </c>
      <c r="C55" s="6" t="s">
        <v>53</v>
      </c>
      <c r="D55" s="6"/>
      <c r="E55" s="7">
        <f t="shared" si="6"/>
        <v>0</v>
      </c>
      <c r="F55" s="6"/>
      <c r="G55" s="7">
        <f t="shared" si="7"/>
        <v>0</v>
      </c>
      <c r="H55" s="6"/>
      <c r="I55" s="6"/>
    </row>
    <row r="56" spans="1:9" ht="13.5" thickBot="1">
      <c r="A56" s="6">
        <v>6</v>
      </c>
      <c r="B56" s="6" t="s">
        <v>52</v>
      </c>
      <c r="C56" s="6" t="s">
        <v>53</v>
      </c>
      <c r="D56" s="6"/>
      <c r="E56" s="7">
        <f t="shared" si="6"/>
        <v>0</v>
      </c>
      <c r="F56" s="6"/>
      <c r="G56" s="7">
        <f t="shared" si="7"/>
        <v>0</v>
      </c>
      <c r="H56" s="6">
        <f>G55+G56</f>
        <v>0</v>
      </c>
      <c r="I56" s="6"/>
    </row>
    <row r="57" spans="1:9" ht="13.5" thickBot="1">
      <c r="A57" s="6">
        <v>3</v>
      </c>
      <c r="B57" s="6" t="s">
        <v>54</v>
      </c>
      <c r="C57" s="6" t="s">
        <v>20</v>
      </c>
      <c r="D57" s="6"/>
      <c r="E57" s="7">
        <f t="shared" si="6"/>
        <v>0</v>
      </c>
      <c r="F57" s="6"/>
      <c r="G57" s="7">
        <f t="shared" si="7"/>
        <v>0</v>
      </c>
      <c r="H57" s="6"/>
      <c r="I57" s="6"/>
    </row>
    <row r="58" spans="1:9" ht="13.5" thickBot="1">
      <c r="A58" s="2">
        <v>3</v>
      </c>
      <c r="B58" s="2" t="s">
        <v>54</v>
      </c>
      <c r="C58" s="2" t="s">
        <v>20</v>
      </c>
      <c r="D58" s="2"/>
      <c r="E58" s="7">
        <f t="shared" si="6"/>
        <v>0</v>
      </c>
      <c r="F58" s="2"/>
      <c r="G58" s="7">
        <f t="shared" si="7"/>
        <v>0</v>
      </c>
      <c r="H58" s="2">
        <f>G57+G58</f>
        <v>0</v>
      </c>
      <c r="I58" s="2"/>
    </row>
  </sheetData>
  <mergeCells count="5">
    <mergeCell ref="A1:I1"/>
    <mergeCell ref="A14:I14"/>
    <mergeCell ref="A19:I19"/>
    <mergeCell ref="A36:I36"/>
    <mergeCell ref="A51:I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T69"/>
  <sheetViews>
    <sheetView tabSelected="1" topLeftCell="A35" workbookViewId="0">
      <selection activeCell="R65" sqref="R65"/>
    </sheetView>
  </sheetViews>
  <sheetFormatPr defaultRowHeight="12.75"/>
  <cols>
    <col min="1" max="1" width="30.375" customWidth="1"/>
    <col min="2" max="2" width="7.25" customWidth="1"/>
    <col min="3" max="3" width="6.25" customWidth="1"/>
    <col min="4" max="4" width="6.625" customWidth="1"/>
    <col min="5" max="5" width="6.125" customWidth="1"/>
    <col min="6" max="6" width="7.75" customWidth="1"/>
    <col min="7" max="7" width="6.125" customWidth="1"/>
    <col min="8" max="8" width="6" customWidth="1"/>
    <col min="9" max="9" width="5.625" customWidth="1"/>
    <col min="10" max="10" width="6.875" customWidth="1"/>
    <col min="11" max="11" width="5.625" customWidth="1"/>
    <col min="12" max="12" width="5.375" customWidth="1"/>
    <col min="13" max="13" width="6.25" customWidth="1"/>
    <col min="14" max="14" width="5.75" customWidth="1"/>
    <col min="15" max="15" width="6" customWidth="1"/>
  </cols>
  <sheetData>
    <row r="3" spans="1:20" ht="13.5" thickBot="1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0" ht="13.5" thickBot="1">
      <c r="B4" s="45" t="s">
        <v>64</v>
      </c>
      <c r="C4" s="46"/>
      <c r="D4" s="46"/>
      <c r="E4" s="47"/>
      <c r="F4" s="48" t="s">
        <v>65</v>
      </c>
      <c r="G4" s="49"/>
      <c r="H4" s="49"/>
      <c r="I4" s="50"/>
      <c r="J4" s="51" t="s">
        <v>66</v>
      </c>
      <c r="K4" s="52"/>
      <c r="L4" s="52"/>
      <c r="M4" s="53"/>
      <c r="N4" s="13" t="s">
        <v>67</v>
      </c>
      <c r="O4" s="14" t="s">
        <v>68</v>
      </c>
      <c r="P4" s="38" t="s">
        <v>3</v>
      </c>
    </row>
    <row r="5" spans="1:20" ht="13.5" thickBot="1">
      <c r="A5" s="3" t="s">
        <v>69</v>
      </c>
      <c r="B5" s="15" t="s">
        <v>2</v>
      </c>
      <c r="C5" s="15" t="s">
        <v>6</v>
      </c>
      <c r="D5" s="15" t="s">
        <v>56</v>
      </c>
      <c r="E5" s="15" t="s">
        <v>6</v>
      </c>
      <c r="F5" s="16" t="s">
        <v>2</v>
      </c>
      <c r="G5" s="16" t="s">
        <v>6</v>
      </c>
      <c r="H5" s="16" t="s">
        <v>56</v>
      </c>
      <c r="I5" s="16" t="s">
        <v>6</v>
      </c>
      <c r="J5" s="17" t="s">
        <v>70</v>
      </c>
      <c r="K5" s="17" t="s">
        <v>6</v>
      </c>
      <c r="L5" s="17" t="s">
        <v>56</v>
      </c>
      <c r="M5" s="17" t="s">
        <v>6</v>
      </c>
      <c r="N5" s="1" t="s">
        <v>6</v>
      </c>
      <c r="O5" s="40" t="s">
        <v>6</v>
      </c>
      <c r="P5" s="3"/>
    </row>
    <row r="6" spans="1:20" ht="13.5" customHeight="1" thickBot="1">
      <c r="A6" s="7" t="s">
        <v>8</v>
      </c>
      <c r="B6" s="18">
        <v>56.63</v>
      </c>
      <c r="C6" s="18">
        <f>B6*0.25</f>
        <v>14.157500000000001</v>
      </c>
      <c r="D6" s="18">
        <v>6</v>
      </c>
      <c r="E6" s="18">
        <f>C6+D6</f>
        <v>20.157499999999999</v>
      </c>
      <c r="F6" s="19">
        <v>62.63</v>
      </c>
      <c r="G6" s="19">
        <f>F6*0.25</f>
        <v>15.657500000000001</v>
      </c>
      <c r="H6" s="19"/>
      <c r="I6" s="19">
        <f>G6+H6</f>
        <v>15.657500000000001</v>
      </c>
      <c r="J6" s="20">
        <v>110</v>
      </c>
      <c r="K6" s="20">
        <f>J6*0.25</f>
        <v>27.5</v>
      </c>
      <c r="L6" s="20"/>
      <c r="M6" s="20">
        <f>K6+L6</f>
        <v>27.5</v>
      </c>
      <c r="N6" s="21">
        <f>E6+I6+M6</f>
        <v>63.314999999999998</v>
      </c>
      <c r="O6" s="26"/>
      <c r="P6" s="28"/>
      <c r="Q6" t="s">
        <v>76</v>
      </c>
    </row>
    <row r="7" spans="1:20" ht="13.5" thickBot="1">
      <c r="A7" s="2" t="s">
        <v>8</v>
      </c>
      <c r="B7" s="22">
        <v>47.09</v>
      </c>
      <c r="C7" s="18">
        <f t="shared" ref="C7:C15" si="0">B7*0.25</f>
        <v>11.772500000000001</v>
      </c>
      <c r="D7" s="22">
        <v>3</v>
      </c>
      <c r="E7" s="18">
        <f t="shared" ref="E7:E15" si="1">C7+D7</f>
        <v>14.772500000000001</v>
      </c>
      <c r="F7" s="23">
        <v>50.41</v>
      </c>
      <c r="G7" s="19">
        <f t="shared" ref="G7:G15" si="2">F7*0.25</f>
        <v>12.602499999999999</v>
      </c>
      <c r="H7" s="23">
        <v>3</v>
      </c>
      <c r="I7" s="19">
        <f t="shared" ref="I7:I15" si="3">G7+H7</f>
        <v>15.602499999999999</v>
      </c>
      <c r="J7" s="24">
        <v>155.84</v>
      </c>
      <c r="K7" s="20">
        <f t="shared" ref="K7:K15" si="4">J7*0.25</f>
        <v>38.96</v>
      </c>
      <c r="L7" s="24">
        <v>3</v>
      </c>
      <c r="M7" s="20">
        <f t="shared" ref="M7:M15" si="5">K7+L7</f>
        <v>41.96</v>
      </c>
      <c r="N7" s="21">
        <f t="shared" ref="N7:N15" si="6">E7+I7+M7</f>
        <v>72.335000000000008</v>
      </c>
      <c r="O7" s="27">
        <f>N6+N7</f>
        <v>135.65</v>
      </c>
      <c r="P7" s="2" t="s">
        <v>83</v>
      </c>
      <c r="Q7" t="s">
        <v>75</v>
      </c>
    </row>
    <row r="8" spans="1:20" ht="13.5" thickBot="1">
      <c r="A8" s="7" t="s">
        <v>10</v>
      </c>
      <c r="B8" s="18">
        <v>47.56</v>
      </c>
      <c r="C8" s="18">
        <f t="shared" si="0"/>
        <v>11.89</v>
      </c>
      <c r="D8" s="18"/>
      <c r="E8" s="18">
        <f t="shared" si="1"/>
        <v>11.89</v>
      </c>
      <c r="F8" s="19">
        <v>53.84</v>
      </c>
      <c r="G8" s="19">
        <f t="shared" si="2"/>
        <v>13.46</v>
      </c>
      <c r="H8" s="19"/>
      <c r="I8" s="19">
        <f t="shared" si="3"/>
        <v>13.46</v>
      </c>
      <c r="J8" s="20">
        <v>41.88</v>
      </c>
      <c r="K8" s="20">
        <f t="shared" si="4"/>
        <v>10.47</v>
      </c>
      <c r="L8" s="20">
        <v>6</v>
      </c>
      <c r="M8" s="20">
        <f t="shared" si="5"/>
        <v>16.47</v>
      </c>
      <c r="N8" s="21">
        <f t="shared" si="6"/>
        <v>41.82</v>
      </c>
      <c r="O8" s="27"/>
      <c r="P8" s="28"/>
    </row>
    <row r="9" spans="1:20" ht="13.5" thickBot="1">
      <c r="A9" s="8" t="s">
        <v>10</v>
      </c>
      <c r="B9" s="22">
        <v>46.03</v>
      </c>
      <c r="C9" s="18">
        <f t="shared" si="0"/>
        <v>11.5075</v>
      </c>
      <c r="D9" s="22">
        <v>3</v>
      </c>
      <c r="E9" s="18">
        <f t="shared" si="1"/>
        <v>14.5075</v>
      </c>
      <c r="F9" s="23">
        <v>50.75</v>
      </c>
      <c r="G9" s="19">
        <f t="shared" si="2"/>
        <v>12.6875</v>
      </c>
      <c r="H9" s="23"/>
      <c r="I9" s="19">
        <f t="shared" si="3"/>
        <v>12.6875</v>
      </c>
      <c r="J9" s="24">
        <v>54</v>
      </c>
      <c r="K9" s="20">
        <f t="shared" si="4"/>
        <v>13.5</v>
      </c>
      <c r="L9" s="24"/>
      <c r="M9" s="20">
        <f t="shared" si="5"/>
        <v>13.5</v>
      </c>
      <c r="N9" s="21">
        <f t="shared" si="6"/>
        <v>40.695</v>
      </c>
      <c r="O9" s="27">
        <f>N8+N9</f>
        <v>82.515000000000001</v>
      </c>
      <c r="P9" s="2">
        <v>2</v>
      </c>
    </row>
    <row r="10" spans="1:20" ht="13.5" thickBot="1">
      <c r="A10" s="7" t="s">
        <v>12</v>
      </c>
      <c r="B10" s="18">
        <v>190.91</v>
      </c>
      <c r="C10" s="18">
        <f t="shared" si="0"/>
        <v>47.727499999999999</v>
      </c>
      <c r="D10" s="18">
        <v>10</v>
      </c>
      <c r="E10" s="18">
        <f t="shared" si="1"/>
        <v>57.727499999999999</v>
      </c>
      <c r="F10" s="19">
        <v>131.63</v>
      </c>
      <c r="G10" s="19">
        <f t="shared" si="2"/>
        <v>32.907499999999999</v>
      </c>
      <c r="H10" s="19">
        <v>10</v>
      </c>
      <c r="I10" s="19">
        <f t="shared" si="3"/>
        <v>42.907499999999999</v>
      </c>
      <c r="J10" s="20">
        <v>72.34</v>
      </c>
      <c r="K10" s="20">
        <f t="shared" si="4"/>
        <v>18.085000000000001</v>
      </c>
      <c r="L10" s="20">
        <v>13</v>
      </c>
      <c r="M10" s="20">
        <f t="shared" si="5"/>
        <v>31.085000000000001</v>
      </c>
      <c r="N10" s="21">
        <f t="shared" si="6"/>
        <v>131.72</v>
      </c>
      <c r="O10" s="27"/>
      <c r="P10" s="28"/>
    </row>
    <row r="11" spans="1:20" ht="13.5" thickBot="1">
      <c r="A11" s="8" t="s">
        <v>12</v>
      </c>
      <c r="B11" s="22">
        <v>112</v>
      </c>
      <c r="C11" s="18">
        <f t="shared" si="0"/>
        <v>28</v>
      </c>
      <c r="D11" s="22">
        <v>3</v>
      </c>
      <c r="E11" s="18">
        <f t="shared" si="1"/>
        <v>31</v>
      </c>
      <c r="F11" s="23">
        <v>80.88</v>
      </c>
      <c r="G11" s="19">
        <f t="shared" si="2"/>
        <v>20.22</v>
      </c>
      <c r="H11" s="23"/>
      <c r="I11" s="19">
        <f t="shared" si="3"/>
        <v>20.22</v>
      </c>
      <c r="J11" s="24">
        <v>55.54</v>
      </c>
      <c r="K11" s="20">
        <f t="shared" si="4"/>
        <v>13.885</v>
      </c>
      <c r="L11" s="24">
        <v>6</v>
      </c>
      <c r="M11" s="20">
        <f t="shared" si="5"/>
        <v>19.884999999999998</v>
      </c>
      <c r="N11" s="21">
        <f t="shared" si="6"/>
        <v>71.10499999999999</v>
      </c>
      <c r="O11" s="27">
        <f>N10+N11</f>
        <v>202.82499999999999</v>
      </c>
      <c r="P11" s="2">
        <v>4</v>
      </c>
    </row>
    <row r="12" spans="1:20" ht="13.5" thickBot="1">
      <c r="A12" s="7" t="s">
        <v>14</v>
      </c>
      <c r="B12" s="18">
        <v>57.69</v>
      </c>
      <c r="C12" s="18">
        <f t="shared" si="0"/>
        <v>14.422499999999999</v>
      </c>
      <c r="D12" s="18"/>
      <c r="E12" s="18">
        <f t="shared" si="1"/>
        <v>14.422499999999999</v>
      </c>
      <c r="F12" s="19">
        <v>56.03</v>
      </c>
      <c r="G12" s="19">
        <f t="shared" si="2"/>
        <v>14.0075</v>
      </c>
      <c r="H12" s="19"/>
      <c r="I12" s="19">
        <f t="shared" si="3"/>
        <v>14.0075</v>
      </c>
      <c r="J12" s="20">
        <v>39.909999999999997</v>
      </c>
      <c r="K12" s="20">
        <f t="shared" si="4"/>
        <v>9.9774999999999991</v>
      </c>
      <c r="L12" s="20">
        <v>6</v>
      </c>
      <c r="M12" s="20">
        <f t="shared" si="5"/>
        <v>15.977499999999999</v>
      </c>
      <c r="N12" s="21">
        <f t="shared" si="6"/>
        <v>44.407499999999999</v>
      </c>
      <c r="O12" s="27"/>
      <c r="P12" s="28"/>
    </row>
    <row r="13" spans="1:20" ht="13.5" thickBot="1">
      <c r="A13" s="8" t="s">
        <v>14</v>
      </c>
      <c r="B13" s="22">
        <v>49.4</v>
      </c>
      <c r="C13" s="18">
        <f t="shared" si="0"/>
        <v>12.35</v>
      </c>
      <c r="D13" s="22"/>
      <c r="E13" s="18">
        <f t="shared" si="1"/>
        <v>12.35</v>
      </c>
      <c r="F13" s="23">
        <v>57.53</v>
      </c>
      <c r="G13" s="19">
        <f t="shared" si="2"/>
        <v>14.3825</v>
      </c>
      <c r="H13" s="23"/>
      <c r="I13" s="19">
        <f t="shared" si="3"/>
        <v>14.3825</v>
      </c>
      <c r="J13" s="24">
        <v>38.22</v>
      </c>
      <c r="K13" s="20">
        <f t="shared" si="4"/>
        <v>9.5549999999999997</v>
      </c>
      <c r="L13" s="24">
        <v>6</v>
      </c>
      <c r="M13" s="20">
        <f t="shared" si="5"/>
        <v>15.555</v>
      </c>
      <c r="N13" s="21">
        <f t="shared" si="6"/>
        <v>42.287500000000001</v>
      </c>
      <c r="O13" s="27">
        <f>N12+N13</f>
        <v>86.694999999999993</v>
      </c>
      <c r="P13" s="2">
        <v>3</v>
      </c>
      <c r="T13" s="39"/>
    </row>
    <row r="14" spans="1:20" ht="13.5" thickBot="1">
      <c r="A14" s="7" t="s">
        <v>16</v>
      </c>
      <c r="B14" s="18">
        <v>46.09</v>
      </c>
      <c r="C14" s="18">
        <f t="shared" si="0"/>
        <v>11.522500000000001</v>
      </c>
      <c r="D14" s="18"/>
      <c r="E14" s="18">
        <f t="shared" si="1"/>
        <v>11.522500000000001</v>
      </c>
      <c r="F14" s="19">
        <v>49.41</v>
      </c>
      <c r="G14" s="19">
        <f t="shared" si="2"/>
        <v>12.352499999999999</v>
      </c>
      <c r="H14" s="19"/>
      <c r="I14" s="19">
        <f t="shared" si="3"/>
        <v>12.352499999999999</v>
      </c>
      <c r="J14" s="20">
        <v>57.12</v>
      </c>
      <c r="K14" s="20">
        <f t="shared" si="4"/>
        <v>14.28</v>
      </c>
      <c r="L14" s="20"/>
      <c r="M14" s="20">
        <f t="shared" si="5"/>
        <v>14.28</v>
      </c>
      <c r="N14" s="21">
        <f t="shared" si="6"/>
        <v>38.155000000000001</v>
      </c>
      <c r="O14" s="27"/>
      <c r="P14" s="28"/>
    </row>
    <row r="15" spans="1:20" ht="13.5" thickBot="1">
      <c r="A15" s="2" t="s">
        <v>16</v>
      </c>
      <c r="B15" s="22">
        <v>44.6</v>
      </c>
      <c r="C15" s="18">
        <f t="shared" si="0"/>
        <v>11.15</v>
      </c>
      <c r="D15" s="22">
        <v>3</v>
      </c>
      <c r="E15" s="18">
        <f t="shared" si="1"/>
        <v>14.15</v>
      </c>
      <c r="F15" s="23">
        <v>49.25</v>
      </c>
      <c r="G15" s="19">
        <f t="shared" si="2"/>
        <v>12.3125</v>
      </c>
      <c r="H15" s="23">
        <v>3</v>
      </c>
      <c r="I15" s="19">
        <f t="shared" si="3"/>
        <v>15.3125</v>
      </c>
      <c r="J15" s="24">
        <v>38.31</v>
      </c>
      <c r="K15" s="20">
        <f t="shared" si="4"/>
        <v>9.5775000000000006</v>
      </c>
      <c r="L15" s="24">
        <v>3</v>
      </c>
      <c r="M15" s="20">
        <f t="shared" si="5"/>
        <v>12.577500000000001</v>
      </c>
      <c r="N15" s="21">
        <f t="shared" si="6"/>
        <v>42.04</v>
      </c>
      <c r="O15" s="25">
        <f>N14+N15</f>
        <v>80.194999999999993</v>
      </c>
      <c r="P15" s="2">
        <v>1</v>
      </c>
    </row>
    <row r="18" spans="1:17" ht="13.5" thickBot="1">
      <c r="A18" s="44" t="s">
        <v>71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7" ht="13.5" thickBot="1">
      <c r="B19" s="45" t="s">
        <v>64</v>
      </c>
      <c r="C19" s="46"/>
      <c r="D19" s="46"/>
      <c r="E19" s="47"/>
      <c r="F19" s="48" t="s">
        <v>65</v>
      </c>
      <c r="G19" s="49"/>
      <c r="H19" s="49"/>
      <c r="I19" s="50"/>
      <c r="J19" s="51" t="s">
        <v>66</v>
      </c>
      <c r="K19" s="52"/>
      <c r="L19" s="52"/>
      <c r="M19" s="53"/>
      <c r="N19" s="13" t="s">
        <v>67</v>
      </c>
      <c r="O19" s="14" t="s">
        <v>68</v>
      </c>
      <c r="P19" s="38" t="s">
        <v>3</v>
      </c>
    </row>
    <row r="20" spans="1:17" ht="13.5" thickBot="1">
      <c r="A20" s="3" t="s">
        <v>69</v>
      </c>
      <c r="B20" s="15" t="s">
        <v>2</v>
      </c>
      <c r="C20" s="15" t="s">
        <v>6</v>
      </c>
      <c r="D20" s="15" t="s">
        <v>56</v>
      </c>
      <c r="E20" s="15" t="s">
        <v>6</v>
      </c>
      <c r="F20" s="16" t="s">
        <v>2</v>
      </c>
      <c r="G20" s="16" t="s">
        <v>6</v>
      </c>
      <c r="H20" s="16" t="s">
        <v>56</v>
      </c>
      <c r="I20" s="16" t="s">
        <v>6</v>
      </c>
      <c r="J20" s="17" t="s">
        <v>70</v>
      </c>
      <c r="K20" s="17" t="s">
        <v>6</v>
      </c>
      <c r="L20" s="17" t="s">
        <v>56</v>
      </c>
      <c r="M20" s="17" t="s">
        <v>6</v>
      </c>
      <c r="N20" s="1" t="s">
        <v>6</v>
      </c>
      <c r="O20" s="40" t="s">
        <v>6</v>
      </c>
      <c r="P20" s="3"/>
    </row>
    <row r="21" spans="1:17" ht="13.5" thickBot="1">
      <c r="A21" s="7" t="s">
        <v>19</v>
      </c>
      <c r="B21" s="18">
        <v>54.75</v>
      </c>
      <c r="C21" s="18">
        <f>B21*0.25</f>
        <v>13.6875</v>
      </c>
      <c r="D21" s="18"/>
      <c r="E21" s="18">
        <f>C21+D21</f>
        <v>13.6875</v>
      </c>
      <c r="F21" s="19">
        <v>82.09</v>
      </c>
      <c r="G21" s="19">
        <f>F21*0.25</f>
        <v>20.522500000000001</v>
      </c>
      <c r="H21" s="19"/>
      <c r="I21" s="19">
        <f>G21+H21</f>
        <v>20.522500000000001</v>
      </c>
      <c r="J21" s="20">
        <v>44.13</v>
      </c>
      <c r="K21" s="20">
        <f>J21*0.25</f>
        <v>11.032500000000001</v>
      </c>
      <c r="L21" s="20"/>
      <c r="M21" s="20">
        <f>K21+L21</f>
        <v>11.032500000000001</v>
      </c>
      <c r="N21" s="21">
        <f>E21+I21+M21</f>
        <v>45.2425</v>
      </c>
      <c r="O21" s="26"/>
      <c r="P21" s="28"/>
    </row>
    <row r="22" spans="1:17" ht="13.5" thickBot="1">
      <c r="A22" s="7" t="s">
        <v>19</v>
      </c>
      <c r="B22" s="22">
        <v>46.69</v>
      </c>
      <c r="C22" s="18">
        <f t="shared" ref="C22" si="7">B22*0.25</f>
        <v>11.672499999999999</v>
      </c>
      <c r="D22" s="22">
        <v>3</v>
      </c>
      <c r="E22" s="18">
        <f t="shared" ref="E22" si="8">C22+D22</f>
        <v>14.672499999999999</v>
      </c>
      <c r="F22" s="23">
        <v>71.25</v>
      </c>
      <c r="G22" s="19">
        <f t="shared" ref="G22" si="9">F22*0.25</f>
        <v>17.8125</v>
      </c>
      <c r="H22" s="23">
        <v>3</v>
      </c>
      <c r="I22" s="19">
        <f t="shared" ref="I22" si="10">G22+H22</f>
        <v>20.8125</v>
      </c>
      <c r="J22" s="24">
        <v>36.369999999999997</v>
      </c>
      <c r="K22" s="20">
        <f t="shared" ref="K22" si="11">J22*0.25</f>
        <v>9.0924999999999994</v>
      </c>
      <c r="L22" s="24">
        <v>3</v>
      </c>
      <c r="M22" s="20">
        <f t="shared" ref="M22" si="12">K22+L22</f>
        <v>12.092499999999999</v>
      </c>
      <c r="N22" s="21">
        <f t="shared" ref="N22" si="13">E22+I22+M22</f>
        <v>47.577500000000001</v>
      </c>
      <c r="O22" s="25">
        <f>N21+N22</f>
        <v>92.82</v>
      </c>
      <c r="P22" s="2">
        <v>1</v>
      </c>
    </row>
    <row r="25" spans="1:17" ht="13.5" thickBot="1">
      <c r="A25" s="44" t="s">
        <v>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7" ht="13.5" thickBot="1">
      <c r="B26" s="45" t="s">
        <v>64</v>
      </c>
      <c r="C26" s="46"/>
      <c r="D26" s="46"/>
      <c r="E26" s="47"/>
      <c r="F26" s="48" t="s">
        <v>65</v>
      </c>
      <c r="G26" s="49"/>
      <c r="H26" s="49"/>
      <c r="I26" s="50"/>
      <c r="J26" s="51" t="s">
        <v>66</v>
      </c>
      <c r="K26" s="52"/>
      <c r="L26" s="52"/>
      <c r="M26" s="53"/>
      <c r="N26" s="13" t="s">
        <v>67</v>
      </c>
      <c r="O26" s="14" t="s">
        <v>68</v>
      </c>
      <c r="P26" s="38" t="s">
        <v>3</v>
      </c>
    </row>
    <row r="27" spans="1:17" ht="13.5" thickBot="1">
      <c r="A27" s="3" t="s">
        <v>69</v>
      </c>
      <c r="B27" s="15" t="s">
        <v>2</v>
      </c>
      <c r="C27" s="15" t="s">
        <v>6</v>
      </c>
      <c r="D27" s="15" t="s">
        <v>56</v>
      </c>
      <c r="E27" s="15" t="s">
        <v>6</v>
      </c>
      <c r="F27" s="16" t="s">
        <v>2</v>
      </c>
      <c r="G27" s="16" t="s">
        <v>6</v>
      </c>
      <c r="H27" s="16" t="s">
        <v>56</v>
      </c>
      <c r="I27" s="16" t="s">
        <v>6</v>
      </c>
      <c r="J27" s="17" t="s">
        <v>70</v>
      </c>
      <c r="K27" s="17" t="s">
        <v>6</v>
      </c>
      <c r="L27" s="17" t="s">
        <v>56</v>
      </c>
      <c r="M27" s="17" t="s">
        <v>6</v>
      </c>
      <c r="N27" s="1" t="s">
        <v>6</v>
      </c>
      <c r="O27" s="40" t="s">
        <v>6</v>
      </c>
      <c r="P27" s="3"/>
    </row>
    <row r="28" spans="1:17" ht="13.5" thickBot="1">
      <c r="A28" s="6" t="s">
        <v>22</v>
      </c>
      <c r="B28" s="18">
        <v>54.88</v>
      </c>
      <c r="C28" s="18">
        <f>B28*0.25</f>
        <v>13.72</v>
      </c>
      <c r="D28" s="18">
        <v>5</v>
      </c>
      <c r="E28" s="18">
        <f>C28+D28</f>
        <v>18.72</v>
      </c>
      <c r="F28" s="19">
        <v>72.5</v>
      </c>
      <c r="G28" s="19">
        <f>F28*0.25</f>
        <v>18.125</v>
      </c>
      <c r="H28" s="19">
        <v>20</v>
      </c>
      <c r="I28" s="19">
        <f>G28+H28</f>
        <v>38.125</v>
      </c>
      <c r="J28" s="20">
        <v>36.4</v>
      </c>
      <c r="K28" s="20">
        <f>J28*0.25</f>
        <v>9.1</v>
      </c>
      <c r="L28" s="20">
        <v>3</v>
      </c>
      <c r="M28" s="20">
        <f>K28+L28</f>
        <v>12.1</v>
      </c>
      <c r="N28" s="21">
        <f>E28+I28+M28</f>
        <v>68.944999999999993</v>
      </c>
      <c r="O28" s="26"/>
      <c r="P28" s="28"/>
      <c r="Q28" t="s">
        <v>78</v>
      </c>
    </row>
    <row r="29" spans="1:17" ht="13.5" thickBot="1">
      <c r="A29" s="6" t="s">
        <v>22</v>
      </c>
      <c r="B29" s="22">
        <v>49.09</v>
      </c>
      <c r="C29" s="18">
        <f t="shared" ref="C29:C41" si="14">B29*0.25</f>
        <v>12.272500000000001</v>
      </c>
      <c r="D29" s="22">
        <v>3</v>
      </c>
      <c r="E29" s="18">
        <f t="shared" ref="E29:E41" si="15">C29+D29</f>
        <v>15.272500000000001</v>
      </c>
      <c r="F29" s="23">
        <v>48.94</v>
      </c>
      <c r="G29" s="19">
        <f t="shared" ref="G29:G41" si="16">F29*0.25</f>
        <v>12.234999999999999</v>
      </c>
      <c r="H29" s="23"/>
      <c r="I29" s="19">
        <f t="shared" ref="I29:I41" si="17">G29+H29</f>
        <v>12.234999999999999</v>
      </c>
      <c r="J29" s="24">
        <v>33.6</v>
      </c>
      <c r="K29" s="20">
        <f t="shared" ref="K29:K41" si="18">J29*0.25</f>
        <v>8.4</v>
      </c>
      <c r="L29" s="24"/>
      <c r="M29" s="20">
        <f t="shared" ref="M29:M41" si="19">K29+L29</f>
        <v>8.4</v>
      </c>
      <c r="N29" s="21">
        <f t="shared" ref="N29:N41" si="20">E29+I29+M29</f>
        <v>35.907499999999999</v>
      </c>
      <c r="O29" s="27">
        <f>N28+N29</f>
        <v>104.85249999999999</v>
      </c>
      <c r="P29" s="2">
        <v>6</v>
      </c>
    </row>
    <row r="30" spans="1:17" ht="13.5" thickBot="1">
      <c r="A30" s="6" t="s">
        <v>24</v>
      </c>
      <c r="B30" s="18">
        <v>58.66</v>
      </c>
      <c r="C30" s="18">
        <f t="shared" si="14"/>
        <v>14.664999999999999</v>
      </c>
      <c r="D30" s="18">
        <v>3</v>
      </c>
      <c r="E30" s="18">
        <f t="shared" si="15"/>
        <v>17.664999999999999</v>
      </c>
      <c r="F30" s="19">
        <v>58.47</v>
      </c>
      <c r="G30" s="19">
        <f t="shared" si="16"/>
        <v>14.6175</v>
      </c>
      <c r="H30" s="19"/>
      <c r="I30" s="19">
        <f t="shared" si="17"/>
        <v>14.6175</v>
      </c>
      <c r="J30" s="20">
        <v>40.67</v>
      </c>
      <c r="K30" s="20">
        <f t="shared" si="18"/>
        <v>10.1675</v>
      </c>
      <c r="L30" s="20"/>
      <c r="M30" s="20">
        <f t="shared" si="19"/>
        <v>10.1675</v>
      </c>
      <c r="N30" s="21">
        <f t="shared" si="20"/>
        <v>42.45</v>
      </c>
      <c r="O30" s="27"/>
      <c r="P30" s="28"/>
    </row>
    <row r="31" spans="1:17" ht="13.5" thickBot="1">
      <c r="A31" s="6" t="s">
        <v>24</v>
      </c>
      <c r="B31" s="22">
        <v>45.78</v>
      </c>
      <c r="C31" s="18">
        <f t="shared" si="14"/>
        <v>11.445</v>
      </c>
      <c r="D31" s="22"/>
      <c r="E31" s="18">
        <f t="shared" si="15"/>
        <v>11.445</v>
      </c>
      <c r="F31" s="23">
        <v>54.28</v>
      </c>
      <c r="G31" s="19">
        <f t="shared" si="16"/>
        <v>13.57</v>
      </c>
      <c r="H31" s="23"/>
      <c r="I31" s="19">
        <f t="shared" si="17"/>
        <v>13.57</v>
      </c>
      <c r="J31" s="24">
        <v>36.03</v>
      </c>
      <c r="K31" s="20">
        <f t="shared" si="18"/>
        <v>9.0075000000000003</v>
      </c>
      <c r="L31" s="24"/>
      <c r="M31" s="20">
        <f t="shared" si="19"/>
        <v>9.0075000000000003</v>
      </c>
      <c r="N31" s="21">
        <f t="shared" si="20"/>
        <v>34.022500000000001</v>
      </c>
      <c r="O31" s="27">
        <f>N30+N31</f>
        <v>76.472499999999997</v>
      </c>
      <c r="P31" s="2">
        <v>3</v>
      </c>
    </row>
    <row r="32" spans="1:17" ht="13.5" thickBot="1">
      <c r="A32" s="6" t="s">
        <v>26</v>
      </c>
      <c r="B32" s="18">
        <v>37.130000000000003</v>
      </c>
      <c r="C32" s="18">
        <f t="shared" si="14"/>
        <v>9.2825000000000006</v>
      </c>
      <c r="D32" s="18"/>
      <c r="E32" s="18">
        <f t="shared" si="15"/>
        <v>9.2825000000000006</v>
      </c>
      <c r="F32" s="19">
        <v>36.07</v>
      </c>
      <c r="G32" s="19">
        <f t="shared" si="16"/>
        <v>9.0175000000000001</v>
      </c>
      <c r="H32" s="19"/>
      <c r="I32" s="19">
        <f t="shared" si="17"/>
        <v>9.0175000000000001</v>
      </c>
      <c r="J32" s="20">
        <v>29.37</v>
      </c>
      <c r="K32" s="20">
        <f t="shared" si="18"/>
        <v>7.3425000000000002</v>
      </c>
      <c r="L32" s="20"/>
      <c r="M32" s="20">
        <f t="shared" si="19"/>
        <v>7.3425000000000002</v>
      </c>
      <c r="N32" s="21">
        <f t="shared" si="20"/>
        <v>25.642500000000002</v>
      </c>
      <c r="O32" s="27"/>
      <c r="P32" s="28"/>
    </row>
    <row r="33" spans="1:17" ht="13.5" thickBot="1">
      <c r="A33" s="6" t="s">
        <v>26</v>
      </c>
      <c r="B33" s="32">
        <v>35.43</v>
      </c>
      <c r="C33" s="18">
        <f t="shared" si="14"/>
        <v>8.8574999999999999</v>
      </c>
      <c r="D33" s="32"/>
      <c r="E33" s="18">
        <f t="shared" si="15"/>
        <v>8.8574999999999999</v>
      </c>
      <c r="F33" s="33">
        <v>36.81</v>
      </c>
      <c r="G33" s="19">
        <f t="shared" si="16"/>
        <v>9.2025000000000006</v>
      </c>
      <c r="H33" s="33"/>
      <c r="I33" s="19">
        <f t="shared" si="17"/>
        <v>9.2025000000000006</v>
      </c>
      <c r="J33" s="34">
        <v>27.65</v>
      </c>
      <c r="K33" s="20">
        <f t="shared" si="18"/>
        <v>6.9124999999999996</v>
      </c>
      <c r="L33" s="34"/>
      <c r="M33" s="20">
        <f t="shared" si="19"/>
        <v>6.9124999999999996</v>
      </c>
      <c r="N33" s="21">
        <f t="shared" si="20"/>
        <v>24.972500000000004</v>
      </c>
      <c r="O33" s="27">
        <f>N32+N33</f>
        <v>50.615000000000009</v>
      </c>
      <c r="P33" s="2">
        <v>1</v>
      </c>
    </row>
    <row r="34" spans="1:17" ht="13.5" thickBot="1">
      <c r="A34" s="6" t="s">
        <v>28</v>
      </c>
      <c r="B34" s="35">
        <v>76.66</v>
      </c>
      <c r="C34" s="35">
        <f t="shared" si="14"/>
        <v>19.164999999999999</v>
      </c>
      <c r="D34" s="35">
        <v>3</v>
      </c>
      <c r="E34" s="35">
        <f t="shared" si="15"/>
        <v>22.164999999999999</v>
      </c>
      <c r="F34" s="36">
        <v>68.81</v>
      </c>
      <c r="G34" s="36">
        <f t="shared" si="16"/>
        <v>17.202500000000001</v>
      </c>
      <c r="H34" s="36"/>
      <c r="I34" s="36">
        <f t="shared" si="17"/>
        <v>17.202500000000001</v>
      </c>
      <c r="J34" s="37">
        <v>47.59</v>
      </c>
      <c r="K34" s="37">
        <f t="shared" si="18"/>
        <v>11.897500000000001</v>
      </c>
      <c r="L34" s="37">
        <v>3</v>
      </c>
      <c r="M34" s="37">
        <f t="shared" si="19"/>
        <v>14.897500000000001</v>
      </c>
      <c r="N34" s="21">
        <f t="shared" si="20"/>
        <v>54.265000000000001</v>
      </c>
      <c r="O34" s="27"/>
      <c r="P34" s="28"/>
    </row>
    <row r="35" spans="1:17" ht="13.5" thickBot="1">
      <c r="A35" s="6" t="s">
        <v>28</v>
      </c>
      <c r="B35" s="22">
        <v>58.37</v>
      </c>
      <c r="C35" s="32">
        <f t="shared" si="14"/>
        <v>14.592499999999999</v>
      </c>
      <c r="D35" s="22">
        <v>3</v>
      </c>
      <c r="E35" s="32">
        <f t="shared" si="15"/>
        <v>17.592500000000001</v>
      </c>
      <c r="F35" s="23">
        <v>71.62</v>
      </c>
      <c r="G35" s="33">
        <f t="shared" si="16"/>
        <v>17.905000000000001</v>
      </c>
      <c r="H35" s="23"/>
      <c r="I35" s="33">
        <f t="shared" si="17"/>
        <v>17.905000000000001</v>
      </c>
      <c r="J35" s="24">
        <v>39.69</v>
      </c>
      <c r="K35" s="34">
        <f t="shared" si="18"/>
        <v>9.9224999999999994</v>
      </c>
      <c r="L35" s="24"/>
      <c r="M35" s="34">
        <f t="shared" si="19"/>
        <v>9.9224999999999994</v>
      </c>
      <c r="N35" s="21">
        <f t="shared" si="20"/>
        <v>45.42</v>
      </c>
      <c r="O35" s="27">
        <f>N32+N35</f>
        <v>71.0625</v>
      </c>
      <c r="P35" s="2">
        <v>2</v>
      </c>
    </row>
    <row r="36" spans="1:17" ht="13.5" thickBot="1">
      <c r="A36" s="6" t="s">
        <v>30</v>
      </c>
      <c r="B36" s="18">
        <v>53.63</v>
      </c>
      <c r="C36" s="18">
        <f t="shared" si="14"/>
        <v>13.407500000000001</v>
      </c>
      <c r="D36" s="18"/>
      <c r="E36" s="18">
        <f t="shared" si="15"/>
        <v>13.407500000000001</v>
      </c>
      <c r="F36" s="19">
        <v>61.53</v>
      </c>
      <c r="G36" s="19">
        <f t="shared" si="16"/>
        <v>15.3825</v>
      </c>
      <c r="H36" s="19"/>
      <c r="I36" s="19">
        <f t="shared" si="17"/>
        <v>15.3825</v>
      </c>
      <c r="J36" s="20">
        <v>56.18</v>
      </c>
      <c r="K36" s="20">
        <f t="shared" si="18"/>
        <v>14.045</v>
      </c>
      <c r="L36" s="20"/>
      <c r="M36" s="20">
        <f t="shared" si="19"/>
        <v>14.045</v>
      </c>
      <c r="N36" s="21">
        <f t="shared" si="20"/>
        <v>42.835000000000001</v>
      </c>
      <c r="O36" s="27"/>
      <c r="P36" s="28"/>
    </row>
    <row r="37" spans="1:17" ht="13.5" thickBot="1">
      <c r="A37" s="6" t="s">
        <v>30</v>
      </c>
      <c r="B37" s="29">
        <v>46.66</v>
      </c>
      <c r="C37" s="32">
        <f t="shared" si="14"/>
        <v>11.664999999999999</v>
      </c>
      <c r="D37" s="29"/>
      <c r="E37" s="32">
        <f t="shared" si="15"/>
        <v>11.664999999999999</v>
      </c>
      <c r="F37" s="30">
        <v>47.5</v>
      </c>
      <c r="G37" s="33">
        <f t="shared" si="16"/>
        <v>11.875</v>
      </c>
      <c r="H37" s="30"/>
      <c r="I37" s="33">
        <f t="shared" si="17"/>
        <v>11.875</v>
      </c>
      <c r="J37" s="31">
        <v>71.25</v>
      </c>
      <c r="K37" s="34">
        <f t="shared" si="18"/>
        <v>17.8125</v>
      </c>
      <c r="L37" s="31"/>
      <c r="M37" s="34">
        <f t="shared" si="19"/>
        <v>17.8125</v>
      </c>
      <c r="N37" s="21">
        <f t="shared" si="20"/>
        <v>41.352499999999999</v>
      </c>
      <c r="O37" s="27">
        <f>N36+N37</f>
        <v>84.1875</v>
      </c>
      <c r="P37" s="2">
        <v>4</v>
      </c>
    </row>
    <row r="38" spans="1:17" ht="13.5" thickBot="1">
      <c r="A38" s="6" t="s">
        <v>34</v>
      </c>
      <c r="B38" s="18">
        <v>62.87</v>
      </c>
      <c r="C38" s="18">
        <f t="shared" si="14"/>
        <v>15.717499999999999</v>
      </c>
      <c r="D38" s="18"/>
      <c r="E38" s="18">
        <f t="shared" si="15"/>
        <v>15.717499999999999</v>
      </c>
      <c r="F38" s="19">
        <v>49.38</v>
      </c>
      <c r="G38" s="19">
        <f t="shared" si="16"/>
        <v>12.345000000000001</v>
      </c>
      <c r="H38" s="19"/>
      <c r="I38" s="19">
        <f t="shared" si="17"/>
        <v>12.345000000000001</v>
      </c>
      <c r="J38" s="20">
        <v>49.69</v>
      </c>
      <c r="K38" s="20">
        <f t="shared" si="18"/>
        <v>12.422499999999999</v>
      </c>
      <c r="L38" s="20">
        <v>6</v>
      </c>
      <c r="M38" s="20">
        <f t="shared" si="19"/>
        <v>18.422499999999999</v>
      </c>
      <c r="N38" s="21">
        <f t="shared" si="20"/>
        <v>46.484999999999999</v>
      </c>
      <c r="O38" s="27"/>
      <c r="P38" s="28"/>
    </row>
    <row r="39" spans="1:17" ht="13.5" thickBot="1">
      <c r="A39" s="6" t="s">
        <v>34</v>
      </c>
      <c r="B39" s="22">
        <v>49.65</v>
      </c>
      <c r="C39" s="18">
        <f t="shared" si="14"/>
        <v>12.4125</v>
      </c>
      <c r="D39" s="22">
        <v>3</v>
      </c>
      <c r="E39" s="18">
        <f t="shared" si="15"/>
        <v>15.4125</v>
      </c>
      <c r="F39" s="23">
        <v>61.06</v>
      </c>
      <c r="G39" s="19">
        <f t="shared" si="16"/>
        <v>15.265000000000001</v>
      </c>
      <c r="H39" s="23">
        <v>3</v>
      </c>
      <c r="I39" s="19">
        <f t="shared" si="17"/>
        <v>18.265000000000001</v>
      </c>
      <c r="J39" s="24">
        <v>53.6</v>
      </c>
      <c r="K39" s="20">
        <f t="shared" si="18"/>
        <v>13.4</v>
      </c>
      <c r="L39" s="24">
        <v>3</v>
      </c>
      <c r="M39" s="20">
        <f t="shared" si="19"/>
        <v>16.399999999999999</v>
      </c>
      <c r="N39" s="21">
        <f t="shared" si="20"/>
        <v>50.077500000000001</v>
      </c>
      <c r="O39" s="27">
        <f>N38+N39</f>
        <v>96.5625</v>
      </c>
      <c r="P39" s="2">
        <v>5</v>
      </c>
    </row>
    <row r="40" spans="1:17" ht="13.5" thickBot="1">
      <c r="A40" s="5" t="s">
        <v>32</v>
      </c>
      <c r="B40" s="18">
        <v>45.62</v>
      </c>
      <c r="C40" s="18">
        <f t="shared" si="14"/>
        <v>11.404999999999999</v>
      </c>
      <c r="D40" s="18"/>
      <c r="E40" s="18">
        <f t="shared" si="15"/>
        <v>11.404999999999999</v>
      </c>
      <c r="F40" s="19">
        <v>70.72</v>
      </c>
      <c r="G40" s="19">
        <f t="shared" si="16"/>
        <v>17.68</v>
      </c>
      <c r="H40" s="19"/>
      <c r="I40" s="19">
        <f t="shared" si="17"/>
        <v>17.68</v>
      </c>
      <c r="J40" s="20"/>
      <c r="K40" s="20">
        <f t="shared" si="18"/>
        <v>0</v>
      </c>
      <c r="L40" s="20"/>
      <c r="M40" s="20">
        <f t="shared" si="19"/>
        <v>0</v>
      </c>
      <c r="N40" s="21">
        <f t="shared" si="20"/>
        <v>29.085000000000001</v>
      </c>
      <c r="O40" s="27"/>
      <c r="P40" s="28"/>
      <c r="Q40" t="s">
        <v>77</v>
      </c>
    </row>
    <row r="41" spans="1:17" ht="13.5" thickBot="1">
      <c r="A41" s="2" t="s">
        <v>32</v>
      </c>
      <c r="B41" s="22">
        <v>42.78</v>
      </c>
      <c r="C41" s="18">
        <f t="shared" si="14"/>
        <v>10.695</v>
      </c>
      <c r="D41" s="22">
        <v>3</v>
      </c>
      <c r="E41" s="18">
        <f t="shared" si="15"/>
        <v>13.695</v>
      </c>
      <c r="F41" s="23">
        <v>77.31</v>
      </c>
      <c r="G41" s="19">
        <f t="shared" si="16"/>
        <v>19.327500000000001</v>
      </c>
      <c r="H41" s="23"/>
      <c r="I41" s="19">
        <f t="shared" si="17"/>
        <v>19.327500000000001</v>
      </c>
      <c r="J41" s="24">
        <v>37.869999999999997</v>
      </c>
      <c r="K41" s="20">
        <f t="shared" si="18"/>
        <v>9.4674999999999994</v>
      </c>
      <c r="L41" s="24"/>
      <c r="M41" s="20">
        <f t="shared" si="19"/>
        <v>9.4674999999999994</v>
      </c>
      <c r="N41" s="21">
        <f t="shared" si="20"/>
        <v>42.49</v>
      </c>
      <c r="O41" s="25">
        <f>N40+N41</f>
        <v>71.575000000000003</v>
      </c>
      <c r="P41" s="2" t="s">
        <v>84</v>
      </c>
      <c r="Q41" t="s">
        <v>80</v>
      </c>
    </row>
    <row r="44" spans="1:17" ht="13.5" thickBot="1">
      <c r="A44" s="44" t="s">
        <v>73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7" ht="13.5" thickBot="1">
      <c r="B45" s="45" t="s">
        <v>64</v>
      </c>
      <c r="C45" s="46"/>
      <c r="D45" s="46"/>
      <c r="E45" s="47"/>
      <c r="F45" s="48" t="s">
        <v>65</v>
      </c>
      <c r="G45" s="49"/>
      <c r="H45" s="49"/>
      <c r="I45" s="50"/>
      <c r="J45" s="51" t="s">
        <v>66</v>
      </c>
      <c r="K45" s="52"/>
      <c r="L45" s="52"/>
      <c r="M45" s="53"/>
      <c r="N45" s="13" t="s">
        <v>67</v>
      </c>
      <c r="O45" s="14" t="s">
        <v>68</v>
      </c>
      <c r="P45" s="38" t="s">
        <v>3</v>
      </c>
    </row>
    <row r="46" spans="1:17" ht="13.5" thickBot="1">
      <c r="A46" s="3" t="s">
        <v>69</v>
      </c>
      <c r="B46" s="15" t="s">
        <v>2</v>
      </c>
      <c r="C46" s="15" t="s">
        <v>6</v>
      </c>
      <c r="D46" s="15" t="s">
        <v>56</v>
      </c>
      <c r="E46" s="15" t="s">
        <v>6</v>
      </c>
      <c r="F46" s="16" t="s">
        <v>2</v>
      </c>
      <c r="G46" s="16" t="s">
        <v>6</v>
      </c>
      <c r="H46" s="16" t="s">
        <v>56</v>
      </c>
      <c r="I46" s="16" t="s">
        <v>6</v>
      </c>
      <c r="J46" s="17" t="s">
        <v>70</v>
      </c>
      <c r="K46" s="17" t="s">
        <v>6</v>
      </c>
      <c r="L46" s="17" t="s">
        <v>56</v>
      </c>
      <c r="M46" s="17" t="s">
        <v>6</v>
      </c>
      <c r="N46" s="1" t="s">
        <v>6</v>
      </c>
      <c r="O46" s="40" t="s">
        <v>6</v>
      </c>
      <c r="P46" s="3"/>
    </row>
    <row r="47" spans="1:17" ht="13.5" thickBot="1">
      <c r="A47" s="6" t="s">
        <v>37</v>
      </c>
      <c r="B47" s="18">
        <v>56.99</v>
      </c>
      <c r="C47" s="18">
        <f>B47*0.25</f>
        <v>14.2475</v>
      </c>
      <c r="D47" s="18">
        <v>3</v>
      </c>
      <c r="E47" s="18">
        <f>C47+D47</f>
        <v>17.247500000000002</v>
      </c>
      <c r="F47" s="19">
        <v>56</v>
      </c>
      <c r="G47" s="19">
        <f>F47*0.25</f>
        <v>14</v>
      </c>
      <c r="H47" s="19">
        <v>3</v>
      </c>
      <c r="I47" s="19">
        <f>G47+H47</f>
        <v>17</v>
      </c>
      <c r="J47" s="20">
        <v>44.1</v>
      </c>
      <c r="K47" s="20">
        <f>J47*0.25</f>
        <v>11.025</v>
      </c>
      <c r="L47" s="20">
        <v>3</v>
      </c>
      <c r="M47" s="20">
        <f>K47+L47</f>
        <v>14.025</v>
      </c>
      <c r="N47" s="21">
        <f>E47+I47+M47</f>
        <v>48.272500000000001</v>
      </c>
      <c r="O47" s="26"/>
      <c r="P47" s="28"/>
    </row>
    <row r="48" spans="1:17" ht="13.5" thickBot="1">
      <c r="A48" s="6" t="s">
        <v>37</v>
      </c>
      <c r="B48" s="22">
        <v>60.43</v>
      </c>
      <c r="C48" s="18">
        <f t="shared" ref="C48:C58" si="21">B48*0.25</f>
        <v>15.1075</v>
      </c>
      <c r="D48" s="22">
        <v>3</v>
      </c>
      <c r="E48" s="18">
        <f t="shared" ref="E48:E58" si="22">C48+D48</f>
        <v>18.107500000000002</v>
      </c>
      <c r="F48" s="23">
        <v>53.32</v>
      </c>
      <c r="G48" s="19">
        <f t="shared" ref="G48:G58" si="23">F48*0.25</f>
        <v>13.33</v>
      </c>
      <c r="H48" s="23">
        <v>3</v>
      </c>
      <c r="I48" s="19">
        <f t="shared" ref="I48:I58" si="24">G48+H48</f>
        <v>16.329999999999998</v>
      </c>
      <c r="J48" s="24">
        <v>40.93</v>
      </c>
      <c r="K48" s="20">
        <f t="shared" ref="K48:K58" si="25">J48*0.25</f>
        <v>10.2325</v>
      </c>
      <c r="L48" s="24"/>
      <c r="M48" s="20">
        <f t="shared" ref="M48:M58" si="26">K48+L48</f>
        <v>10.2325</v>
      </c>
      <c r="N48" s="21">
        <f t="shared" ref="N48:N58" si="27">E48+I48+M48</f>
        <v>44.67</v>
      </c>
      <c r="O48" s="27">
        <f>N47+N48</f>
        <v>92.942499999999995</v>
      </c>
      <c r="P48" s="2">
        <v>5</v>
      </c>
    </row>
    <row r="49" spans="1:17" ht="13.5" thickBot="1">
      <c r="A49" s="6" t="s">
        <v>39</v>
      </c>
      <c r="B49" s="18">
        <v>60.72</v>
      </c>
      <c r="C49" s="18">
        <f t="shared" si="21"/>
        <v>15.18</v>
      </c>
      <c r="D49" s="18"/>
      <c r="E49" s="18">
        <f t="shared" si="22"/>
        <v>15.18</v>
      </c>
      <c r="F49" s="19">
        <v>49.22</v>
      </c>
      <c r="G49" s="19">
        <f t="shared" si="23"/>
        <v>12.305</v>
      </c>
      <c r="H49" s="19">
        <v>3</v>
      </c>
      <c r="I49" s="19">
        <f t="shared" si="24"/>
        <v>15.305</v>
      </c>
      <c r="J49" s="20">
        <v>43.82</v>
      </c>
      <c r="K49" s="20">
        <f t="shared" si="25"/>
        <v>10.955</v>
      </c>
      <c r="L49" s="20">
        <v>3</v>
      </c>
      <c r="M49" s="20">
        <f t="shared" si="26"/>
        <v>13.955</v>
      </c>
      <c r="N49" s="21">
        <f t="shared" si="27"/>
        <v>44.44</v>
      </c>
      <c r="O49" s="27"/>
      <c r="P49" s="28"/>
      <c r="Q49" t="s">
        <v>79</v>
      </c>
    </row>
    <row r="50" spans="1:17" ht="13.5" thickBot="1">
      <c r="A50" s="6" t="s">
        <v>39</v>
      </c>
      <c r="B50" s="22">
        <v>63.38</v>
      </c>
      <c r="C50" s="18">
        <f t="shared" si="21"/>
        <v>15.845000000000001</v>
      </c>
      <c r="D50" s="22"/>
      <c r="E50" s="18">
        <f t="shared" si="22"/>
        <v>15.845000000000001</v>
      </c>
      <c r="F50" s="23">
        <v>46.97</v>
      </c>
      <c r="G50" s="19">
        <f t="shared" si="23"/>
        <v>11.7425</v>
      </c>
      <c r="H50" s="23"/>
      <c r="I50" s="19">
        <f t="shared" si="24"/>
        <v>11.7425</v>
      </c>
      <c r="J50" s="24">
        <v>43.03</v>
      </c>
      <c r="K50" s="20">
        <f t="shared" si="25"/>
        <v>10.7575</v>
      </c>
      <c r="L50" s="24"/>
      <c r="M50" s="20">
        <f t="shared" si="26"/>
        <v>10.7575</v>
      </c>
      <c r="N50" s="21">
        <f t="shared" si="27"/>
        <v>38.344999999999999</v>
      </c>
      <c r="O50" s="27">
        <f>N49+N50</f>
        <v>82.784999999999997</v>
      </c>
      <c r="P50" s="2" t="s">
        <v>84</v>
      </c>
    </row>
    <row r="51" spans="1:17" ht="13.5" thickBot="1">
      <c r="A51" s="6" t="s">
        <v>41</v>
      </c>
      <c r="B51" s="18">
        <v>47.91</v>
      </c>
      <c r="C51" s="18">
        <f t="shared" si="21"/>
        <v>11.977499999999999</v>
      </c>
      <c r="D51" s="18"/>
      <c r="E51" s="18">
        <f t="shared" si="22"/>
        <v>11.977499999999999</v>
      </c>
      <c r="F51" s="19">
        <v>45.22</v>
      </c>
      <c r="G51" s="19">
        <f t="shared" si="23"/>
        <v>11.305</v>
      </c>
      <c r="H51" s="19"/>
      <c r="I51" s="19">
        <f t="shared" si="24"/>
        <v>11.305</v>
      </c>
      <c r="J51" s="20">
        <v>52.3</v>
      </c>
      <c r="K51" s="20">
        <f t="shared" si="25"/>
        <v>13.074999999999999</v>
      </c>
      <c r="L51" s="20"/>
      <c r="M51" s="20">
        <f t="shared" si="26"/>
        <v>13.074999999999999</v>
      </c>
      <c r="N51" s="21">
        <f t="shared" si="27"/>
        <v>36.357500000000002</v>
      </c>
      <c r="O51" s="27"/>
      <c r="P51" s="28"/>
    </row>
    <row r="52" spans="1:17" ht="13.5" thickBot="1">
      <c r="A52" s="6" t="s">
        <v>41</v>
      </c>
      <c r="B52" s="32">
        <v>50.78</v>
      </c>
      <c r="C52" s="18">
        <f t="shared" si="21"/>
        <v>12.695</v>
      </c>
      <c r="D52" s="32"/>
      <c r="E52" s="18">
        <f t="shared" si="22"/>
        <v>12.695</v>
      </c>
      <c r="F52" s="33">
        <v>44.31</v>
      </c>
      <c r="G52" s="19">
        <f t="shared" si="23"/>
        <v>11.077500000000001</v>
      </c>
      <c r="H52" s="33"/>
      <c r="I52" s="19">
        <f t="shared" si="24"/>
        <v>11.077500000000001</v>
      </c>
      <c r="J52" s="34">
        <v>43.5</v>
      </c>
      <c r="K52" s="20">
        <f t="shared" si="25"/>
        <v>10.875</v>
      </c>
      <c r="L52" s="34">
        <v>3</v>
      </c>
      <c r="M52" s="20">
        <f t="shared" si="26"/>
        <v>13.875</v>
      </c>
      <c r="N52" s="21">
        <f t="shared" si="27"/>
        <v>37.647500000000001</v>
      </c>
      <c r="O52" s="27">
        <f>N51+N52</f>
        <v>74.004999999999995</v>
      </c>
      <c r="P52" s="2">
        <v>1</v>
      </c>
    </row>
    <row r="53" spans="1:17" ht="13.5" thickBot="1">
      <c r="A53" s="6" t="s">
        <v>43</v>
      </c>
      <c r="B53" s="35">
        <v>59.78</v>
      </c>
      <c r="C53" s="35">
        <f t="shared" si="21"/>
        <v>14.945</v>
      </c>
      <c r="D53" s="35">
        <v>3</v>
      </c>
      <c r="E53" s="35">
        <f t="shared" si="22"/>
        <v>17.945</v>
      </c>
      <c r="F53" s="36">
        <v>47.72</v>
      </c>
      <c r="G53" s="36">
        <f t="shared" si="23"/>
        <v>11.93</v>
      </c>
      <c r="H53" s="36"/>
      <c r="I53" s="36">
        <f t="shared" si="24"/>
        <v>11.93</v>
      </c>
      <c r="J53" s="37">
        <v>43.16</v>
      </c>
      <c r="K53" s="37">
        <f t="shared" si="25"/>
        <v>10.79</v>
      </c>
      <c r="L53" s="37"/>
      <c r="M53" s="37">
        <f t="shared" si="26"/>
        <v>10.79</v>
      </c>
      <c r="N53" s="21">
        <f t="shared" si="27"/>
        <v>40.664999999999999</v>
      </c>
      <c r="O53" s="27"/>
      <c r="P53" s="28"/>
    </row>
    <row r="54" spans="1:17" ht="13.5" thickBot="1">
      <c r="A54" s="6" t="s">
        <v>43</v>
      </c>
      <c r="B54" s="22">
        <v>51.47</v>
      </c>
      <c r="C54" s="32">
        <f t="shared" si="21"/>
        <v>12.8675</v>
      </c>
      <c r="D54" s="22"/>
      <c r="E54" s="32">
        <f t="shared" si="22"/>
        <v>12.8675</v>
      </c>
      <c r="F54" s="23">
        <v>50.29</v>
      </c>
      <c r="G54" s="33">
        <f t="shared" si="23"/>
        <v>12.5725</v>
      </c>
      <c r="H54" s="23"/>
      <c r="I54" s="33">
        <f t="shared" si="24"/>
        <v>12.5725</v>
      </c>
      <c r="J54" s="24">
        <v>49.78</v>
      </c>
      <c r="K54" s="34">
        <f t="shared" si="25"/>
        <v>12.445</v>
      </c>
      <c r="L54" s="24"/>
      <c r="M54" s="34">
        <f t="shared" si="26"/>
        <v>12.445</v>
      </c>
      <c r="N54" s="21">
        <f t="shared" si="27"/>
        <v>37.884999999999998</v>
      </c>
      <c r="O54" s="27">
        <f>N51+N54</f>
        <v>74.242500000000007</v>
      </c>
      <c r="P54" s="2">
        <v>2</v>
      </c>
    </row>
    <row r="55" spans="1:17" ht="13.5" thickBot="1">
      <c r="A55" s="6" t="s">
        <v>45</v>
      </c>
      <c r="B55" s="18">
        <v>57.19</v>
      </c>
      <c r="C55" s="18">
        <f t="shared" si="21"/>
        <v>14.297499999999999</v>
      </c>
      <c r="D55" s="18"/>
      <c r="E55" s="18">
        <f t="shared" si="22"/>
        <v>14.297499999999999</v>
      </c>
      <c r="F55" s="19">
        <v>55.28</v>
      </c>
      <c r="G55" s="19">
        <f t="shared" si="23"/>
        <v>13.82</v>
      </c>
      <c r="H55" s="19"/>
      <c r="I55" s="19">
        <f t="shared" si="24"/>
        <v>13.82</v>
      </c>
      <c r="J55" s="20">
        <v>43</v>
      </c>
      <c r="K55" s="20">
        <f t="shared" si="25"/>
        <v>10.75</v>
      </c>
      <c r="L55" s="20">
        <v>3</v>
      </c>
      <c r="M55" s="20">
        <f t="shared" si="26"/>
        <v>13.75</v>
      </c>
      <c r="N55" s="21">
        <f t="shared" si="27"/>
        <v>41.8675</v>
      </c>
      <c r="O55" s="27"/>
      <c r="P55" s="28"/>
    </row>
    <row r="56" spans="1:17" ht="13.5" thickBot="1">
      <c r="A56" s="6" t="s">
        <v>45</v>
      </c>
      <c r="B56" s="29">
        <v>54.13</v>
      </c>
      <c r="C56" s="32">
        <f t="shared" si="21"/>
        <v>13.532500000000001</v>
      </c>
      <c r="D56" s="29">
        <v>3</v>
      </c>
      <c r="E56" s="32">
        <f t="shared" si="22"/>
        <v>16.532499999999999</v>
      </c>
      <c r="F56" s="30">
        <v>52.18</v>
      </c>
      <c r="G56" s="33">
        <f t="shared" si="23"/>
        <v>13.045</v>
      </c>
      <c r="H56" s="30"/>
      <c r="I56" s="33">
        <f t="shared" si="24"/>
        <v>13.045</v>
      </c>
      <c r="J56" s="31">
        <v>46.19</v>
      </c>
      <c r="K56" s="34">
        <f t="shared" si="25"/>
        <v>11.547499999999999</v>
      </c>
      <c r="L56" s="31"/>
      <c r="M56" s="34">
        <f t="shared" si="26"/>
        <v>11.547499999999999</v>
      </c>
      <c r="N56" s="21">
        <f t="shared" si="27"/>
        <v>41.125</v>
      </c>
      <c r="O56" s="27">
        <f>N55+N56</f>
        <v>82.992500000000007</v>
      </c>
      <c r="P56" s="2">
        <v>4</v>
      </c>
    </row>
    <row r="57" spans="1:17" ht="13.5" thickBot="1">
      <c r="A57" s="6" t="s">
        <v>47</v>
      </c>
      <c r="B57" s="18">
        <v>47.22</v>
      </c>
      <c r="C57" s="18">
        <f t="shared" si="21"/>
        <v>11.805</v>
      </c>
      <c r="D57" s="18">
        <v>3</v>
      </c>
      <c r="E57" s="18">
        <f t="shared" si="22"/>
        <v>14.805</v>
      </c>
      <c r="F57" s="19">
        <v>52.03</v>
      </c>
      <c r="G57" s="19">
        <f t="shared" si="23"/>
        <v>13.0075</v>
      </c>
      <c r="H57" s="19"/>
      <c r="I57" s="19">
        <f t="shared" si="24"/>
        <v>13.0075</v>
      </c>
      <c r="J57" s="20">
        <v>39</v>
      </c>
      <c r="K57" s="20">
        <f t="shared" si="25"/>
        <v>9.75</v>
      </c>
      <c r="L57" s="20">
        <v>3</v>
      </c>
      <c r="M57" s="20">
        <f t="shared" si="26"/>
        <v>12.75</v>
      </c>
      <c r="N57" s="21">
        <f t="shared" si="27"/>
        <v>40.5625</v>
      </c>
      <c r="O57" s="27"/>
      <c r="P57" s="28"/>
    </row>
    <row r="58" spans="1:17" ht="13.5" thickBot="1">
      <c r="A58" s="2" t="s">
        <v>47</v>
      </c>
      <c r="B58" s="22">
        <v>47.66</v>
      </c>
      <c r="C58" s="18">
        <f t="shared" si="21"/>
        <v>11.914999999999999</v>
      </c>
      <c r="D58" s="22">
        <v>6</v>
      </c>
      <c r="E58" s="18">
        <f t="shared" si="22"/>
        <v>17.914999999999999</v>
      </c>
      <c r="F58" s="23">
        <v>47.35</v>
      </c>
      <c r="G58" s="19">
        <f t="shared" si="23"/>
        <v>11.8375</v>
      </c>
      <c r="H58" s="23">
        <v>3</v>
      </c>
      <c r="I58" s="19">
        <f t="shared" si="24"/>
        <v>14.8375</v>
      </c>
      <c r="J58" s="24">
        <v>36.22</v>
      </c>
      <c r="K58" s="20">
        <f t="shared" si="25"/>
        <v>9.0549999999999997</v>
      </c>
      <c r="L58" s="24"/>
      <c r="M58" s="20">
        <f t="shared" si="26"/>
        <v>9.0549999999999997</v>
      </c>
      <c r="N58" s="21">
        <f t="shared" si="27"/>
        <v>41.807499999999997</v>
      </c>
      <c r="O58" s="25">
        <f>N57+N58</f>
        <v>82.37</v>
      </c>
      <c r="P58" s="2">
        <v>3</v>
      </c>
    </row>
    <row r="61" spans="1:17" ht="13.5" thickBot="1">
      <c r="A61" s="44" t="s">
        <v>74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7" ht="13.5" thickBot="1">
      <c r="B62" s="45" t="s">
        <v>64</v>
      </c>
      <c r="C62" s="46"/>
      <c r="D62" s="46"/>
      <c r="E62" s="47"/>
      <c r="F62" s="48" t="s">
        <v>65</v>
      </c>
      <c r="G62" s="49"/>
      <c r="H62" s="49"/>
      <c r="I62" s="50"/>
      <c r="J62" s="51" t="s">
        <v>66</v>
      </c>
      <c r="K62" s="52"/>
      <c r="L62" s="52"/>
      <c r="M62" s="53"/>
      <c r="N62" s="13" t="s">
        <v>67</v>
      </c>
      <c r="O62" s="14" t="s">
        <v>68</v>
      </c>
      <c r="P62" s="38" t="s">
        <v>3</v>
      </c>
    </row>
    <row r="63" spans="1:17" ht="13.5" thickBot="1">
      <c r="A63" s="3" t="s">
        <v>69</v>
      </c>
      <c r="B63" s="15" t="s">
        <v>2</v>
      </c>
      <c r="C63" s="15" t="s">
        <v>6</v>
      </c>
      <c r="D63" s="15" t="s">
        <v>56</v>
      </c>
      <c r="E63" s="15" t="s">
        <v>6</v>
      </c>
      <c r="F63" s="16" t="s">
        <v>2</v>
      </c>
      <c r="G63" s="16" t="s">
        <v>6</v>
      </c>
      <c r="H63" s="16" t="s">
        <v>56</v>
      </c>
      <c r="I63" s="16" t="s">
        <v>6</v>
      </c>
      <c r="J63" s="17" t="s">
        <v>70</v>
      </c>
      <c r="K63" s="17" t="s">
        <v>6</v>
      </c>
      <c r="L63" s="17" t="s">
        <v>56</v>
      </c>
      <c r="M63" s="17" t="s">
        <v>6</v>
      </c>
      <c r="N63" s="1" t="s">
        <v>6</v>
      </c>
      <c r="O63" s="40" t="s">
        <v>6</v>
      </c>
      <c r="P63" s="3"/>
    </row>
    <row r="64" spans="1:17" ht="13.5" thickBot="1">
      <c r="A64" s="6" t="s">
        <v>50</v>
      </c>
      <c r="B64" s="18">
        <v>59.5</v>
      </c>
      <c r="C64" s="18">
        <f>B64*0.25</f>
        <v>14.875</v>
      </c>
      <c r="D64" s="18"/>
      <c r="E64" s="18">
        <f>C64+D64</f>
        <v>14.875</v>
      </c>
      <c r="F64" s="19">
        <v>59.5</v>
      </c>
      <c r="G64" s="19">
        <f>F64*0.25</f>
        <v>14.875</v>
      </c>
      <c r="H64" s="19"/>
      <c r="I64" s="19">
        <f>G64+H64</f>
        <v>14.875</v>
      </c>
      <c r="J64" s="20">
        <v>61.84</v>
      </c>
      <c r="K64" s="20">
        <f>J64*0.25</f>
        <v>15.46</v>
      </c>
      <c r="L64" s="20"/>
      <c r="M64" s="20">
        <f>K64+L64</f>
        <v>15.46</v>
      </c>
      <c r="N64" s="21">
        <f>E64+I64+M64</f>
        <v>45.21</v>
      </c>
      <c r="O64" s="26"/>
      <c r="P64" s="28"/>
    </row>
    <row r="65" spans="1:17" ht="13.5" thickBot="1">
      <c r="A65" s="6" t="s">
        <v>50</v>
      </c>
      <c r="B65" s="22">
        <v>65.5</v>
      </c>
      <c r="C65" s="18">
        <f t="shared" ref="C65:C69" si="28">B65*0.25</f>
        <v>16.375</v>
      </c>
      <c r="D65" s="22">
        <v>3</v>
      </c>
      <c r="E65" s="18">
        <f t="shared" ref="E65:E69" si="29">C65+D65</f>
        <v>19.375</v>
      </c>
      <c r="F65" s="23">
        <v>56.93</v>
      </c>
      <c r="G65" s="19">
        <f t="shared" ref="G65:G69" si="30">F65*0.25</f>
        <v>14.2325</v>
      </c>
      <c r="H65" s="23">
        <v>3</v>
      </c>
      <c r="I65" s="19">
        <f t="shared" ref="I65:I69" si="31">G65+H65</f>
        <v>17.232500000000002</v>
      </c>
      <c r="J65" s="24">
        <v>53.41</v>
      </c>
      <c r="K65" s="20">
        <f t="shared" ref="K65:K69" si="32">J65*0.25</f>
        <v>13.352499999999999</v>
      </c>
      <c r="L65" s="24"/>
      <c r="M65" s="20">
        <f t="shared" ref="M65:M69" si="33">K65+L65</f>
        <v>13.352499999999999</v>
      </c>
      <c r="N65" s="21">
        <f t="shared" ref="N65:N69" si="34">E65+I65+M65</f>
        <v>49.96</v>
      </c>
      <c r="O65" s="27">
        <f>N64+N65</f>
        <v>95.17</v>
      </c>
      <c r="P65" s="2">
        <v>2</v>
      </c>
    </row>
    <row r="66" spans="1:17" ht="13.5" thickBot="1">
      <c r="A66" s="6" t="s">
        <v>52</v>
      </c>
      <c r="B66" s="18">
        <v>48.03</v>
      </c>
      <c r="C66" s="18">
        <f t="shared" si="28"/>
        <v>12.0075</v>
      </c>
      <c r="D66" s="18">
        <v>3</v>
      </c>
      <c r="E66" s="18">
        <f t="shared" si="29"/>
        <v>15.0075</v>
      </c>
      <c r="F66" s="19">
        <v>42.75</v>
      </c>
      <c r="G66" s="19">
        <f t="shared" si="30"/>
        <v>10.6875</v>
      </c>
      <c r="H66" s="19"/>
      <c r="I66" s="19">
        <f t="shared" si="31"/>
        <v>10.6875</v>
      </c>
      <c r="J66" s="20">
        <v>39.340000000000003</v>
      </c>
      <c r="K66" s="20">
        <f t="shared" si="32"/>
        <v>9.8350000000000009</v>
      </c>
      <c r="L66" s="20"/>
      <c r="M66" s="20">
        <f t="shared" si="33"/>
        <v>9.8350000000000009</v>
      </c>
      <c r="N66" s="21">
        <f t="shared" si="34"/>
        <v>35.53</v>
      </c>
      <c r="O66" s="27"/>
      <c r="P66" s="28"/>
    </row>
    <row r="67" spans="1:17" ht="13.5" thickBot="1">
      <c r="A67" s="6" t="s">
        <v>52</v>
      </c>
      <c r="B67" s="22">
        <v>44.59</v>
      </c>
      <c r="C67" s="18">
        <f t="shared" si="28"/>
        <v>11.147500000000001</v>
      </c>
      <c r="D67" s="22"/>
      <c r="E67" s="18">
        <f t="shared" si="29"/>
        <v>11.147500000000001</v>
      </c>
      <c r="F67" s="23">
        <v>39.56</v>
      </c>
      <c r="G67" s="19">
        <f t="shared" si="30"/>
        <v>9.89</v>
      </c>
      <c r="H67" s="23"/>
      <c r="I67" s="19">
        <f t="shared" si="31"/>
        <v>9.89</v>
      </c>
      <c r="J67" s="24">
        <v>38.56</v>
      </c>
      <c r="K67" s="20">
        <f t="shared" si="32"/>
        <v>9.64</v>
      </c>
      <c r="L67" s="24"/>
      <c r="M67" s="20">
        <f t="shared" si="33"/>
        <v>9.64</v>
      </c>
      <c r="N67" s="21">
        <f t="shared" si="34"/>
        <v>30.677500000000002</v>
      </c>
      <c r="O67" s="27">
        <f>N66+N67</f>
        <v>66.20750000000001</v>
      </c>
      <c r="P67" s="2">
        <v>1</v>
      </c>
    </row>
    <row r="68" spans="1:17" ht="13.5" thickBot="1">
      <c r="A68" s="8" t="s">
        <v>54</v>
      </c>
      <c r="B68" s="18">
        <v>54.25</v>
      </c>
      <c r="C68" s="18">
        <f t="shared" si="28"/>
        <v>13.5625</v>
      </c>
      <c r="D68" s="18"/>
      <c r="E68" s="18">
        <f t="shared" si="29"/>
        <v>13.5625</v>
      </c>
      <c r="F68" s="19">
        <v>61.87</v>
      </c>
      <c r="G68" s="19">
        <f t="shared" si="30"/>
        <v>15.467499999999999</v>
      </c>
      <c r="H68" s="19"/>
      <c r="I68" s="19">
        <f t="shared" si="31"/>
        <v>15.467499999999999</v>
      </c>
      <c r="J68" s="20">
        <v>51.28</v>
      </c>
      <c r="K68" s="20">
        <f t="shared" si="32"/>
        <v>12.82</v>
      </c>
      <c r="L68" s="20">
        <v>3</v>
      </c>
      <c r="M68" s="20">
        <f t="shared" si="33"/>
        <v>15.82</v>
      </c>
      <c r="N68" s="21">
        <f t="shared" si="34"/>
        <v>44.85</v>
      </c>
      <c r="O68" s="27"/>
      <c r="P68" s="28"/>
      <c r="Q68" t="s">
        <v>81</v>
      </c>
    </row>
    <row r="69" spans="1:17" ht="13.5" thickBot="1">
      <c r="A69" s="8" t="s">
        <v>54</v>
      </c>
      <c r="B69" s="22"/>
      <c r="C69" s="18">
        <f t="shared" si="28"/>
        <v>0</v>
      </c>
      <c r="D69" s="22"/>
      <c r="E69" s="18">
        <f t="shared" si="29"/>
        <v>0</v>
      </c>
      <c r="F69" s="23"/>
      <c r="G69" s="19">
        <f t="shared" si="30"/>
        <v>0</v>
      </c>
      <c r="H69" s="23"/>
      <c r="I69" s="19">
        <f t="shared" si="31"/>
        <v>0</v>
      </c>
      <c r="J69" s="24"/>
      <c r="K69" s="20">
        <f t="shared" si="32"/>
        <v>0</v>
      </c>
      <c r="L69" s="24"/>
      <c r="M69" s="20">
        <f t="shared" si="33"/>
        <v>0</v>
      </c>
      <c r="N69" s="21">
        <f t="shared" si="34"/>
        <v>0</v>
      </c>
      <c r="O69" s="25">
        <f>N68+N69</f>
        <v>44.85</v>
      </c>
      <c r="P69" s="2" t="s">
        <v>84</v>
      </c>
      <c r="Q69" t="s">
        <v>82</v>
      </c>
    </row>
  </sheetData>
  <mergeCells count="20">
    <mergeCell ref="B4:E4"/>
    <mergeCell ref="F4:I4"/>
    <mergeCell ref="J4:M4"/>
    <mergeCell ref="A3:O3"/>
    <mergeCell ref="A18:O18"/>
    <mergeCell ref="B62:E62"/>
    <mergeCell ref="F62:I62"/>
    <mergeCell ref="J62:M62"/>
    <mergeCell ref="B19:E19"/>
    <mergeCell ref="F19:I19"/>
    <mergeCell ref="J19:M19"/>
    <mergeCell ref="A25:O25"/>
    <mergeCell ref="B26:E26"/>
    <mergeCell ref="F26:I26"/>
    <mergeCell ref="J26:M26"/>
    <mergeCell ref="A44:O44"/>
    <mergeCell ref="B45:E45"/>
    <mergeCell ref="F45:I45"/>
    <mergeCell ref="J45:M45"/>
    <mergeCell ref="A61:O6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Klasse 3 (Børn)</vt:lpstr>
      <vt:lpstr>Klasse 4 (Junior)</vt:lpstr>
      <vt:lpstr>Klasse 2 (Uøvede)</vt:lpstr>
      <vt:lpstr>Klasse 5 (Øvede)</vt:lpstr>
      <vt:lpstr>Klasse 1 (2-spand)</vt:lpstr>
      <vt:lpstr>Samlet Klasseliste</vt:lpstr>
      <vt:lpstr>Officiel Resultatliste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Grethe Jensen, Horsens &amp; Omegn</dc:creator>
  <cp:lastModifiedBy>Bruger</cp:lastModifiedBy>
  <cp:lastPrinted>2018-07-25T13:09:36Z</cp:lastPrinted>
  <dcterms:created xsi:type="dcterms:W3CDTF">2018-07-12T14:12:25Z</dcterms:created>
  <dcterms:modified xsi:type="dcterms:W3CDTF">2018-07-29T13:03:10Z</dcterms:modified>
</cp:coreProperties>
</file>