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 activeTab="5"/>
  </bookViews>
  <sheets>
    <sheet name="Klasse 1 (Børn)" sheetId="1" r:id="rId1"/>
    <sheet name="Klasse 2 (Junior)" sheetId="2" r:id="rId2"/>
    <sheet name="Klasse 3 (Let)" sheetId="3" r:id="rId3"/>
    <sheet name="Klasse 4 (Øvede)" sheetId="4" r:id="rId4"/>
    <sheet name="Klasse 5 (flerspand)" sheetId="5" r:id="rId5"/>
    <sheet name="Samlet resultatliste" sheetId="6" r:id="rId6"/>
  </sheets>
  <definedNames>
    <definedName name="_xlnm._FilterDatabase" localSheetId="5" hidden="1">'Samlet resultatliste'!$A$2:$F$5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6"/>
  <c r="J9" l="1"/>
  <c r="E4" i="5" l="1"/>
  <c r="E3"/>
  <c r="J35" i="6"/>
  <c r="J34"/>
  <c r="J27"/>
  <c r="J28"/>
  <c r="J29"/>
  <c r="J30"/>
  <c r="J26"/>
  <c r="E27"/>
  <c r="E30"/>
  <c r="E28"/>
  <c r="E4" i="4"/>
  <c r="E5"/>
  <c r="E6"/>
  <c r="E7"/>
  <c r="E3"/>
  <c r="J17" i="6"/>
  <c r="J18"/>
  <c r="J19"/>
  <c r="E9"/>
  <c r="E22"/>
  <c r="E15"/>
  <c r="E16"/>
  <c r="E17"/>
  <c r="E18"/>
  <c r="E20"/>
  <c r="E9" i="3"/>
  <c r="E10"/>
  <c r="E11"/>
  <c r="E4"/>
  <c r="E5"/>
  <c r="E6"/>
  <c r="E7"/>
  <c r="E8"/>
  <c r="E12"/>
  <c r="E3" i="2"/>
  <c r="E5" i="6"/>
  <c r="E4"/>
  <c r="E5" i="1"/>
  <c r="E4"/>
  <c r="L35" i="6" l="1"/>
  <c r="L34"/>
  <c r="L27"/>
  <c r="L28"/>
  <c r="L29"/>
  <c r="L30"/>
  <c r="E21"/>
  <c r="E3" i="3"/>
  <c r="E13" i="6"/>
  <c r="E19"/>
  <c r="J14"/>
  <c r="L14" s="1"/>
  <c r="J15"/>
  <c r="L15" s="1"/>
  <c r="J16"/>
  <c r="L16" s="1"/>
  <c r="J20"/>
  <c r="L20" s="1"/>
  <c r="J21"/>
  <c r="L21" s="1"/>
  <c r="J22"/>
  <c r="L22" s="1"/>
  <c r="J13"/>
  <c r="L13" s="1"/>
  <c r="J4"/>
  <c r="L4" s="1"/>
  <c r="E3"/>
  <c r="E3" i="1"/>
  <c r="L26" i="6"/>
  <c r="J3"/>
  <c r="L3" s="1"/>
  <c r="J5"/>
  <c r="L5" s="1"/>
  <c r="L9"/>
</calcChain>
</file>

<file path=xl/sharedStrings.xml><?xml version="1.0" encoding="utf-8"?>
<sst xmlns="http://schemas.openxmlformats.org/spreadsheetml/2006/main" count="162" uniqueCount="54">
  <si>
    <t>Stævnenr.</t>
  </si>
  <si>
    <t>Kusk</t>
  </si>
  <si>
    <t>Hest</t>
  </si>
  <si>
    <t>Point</t>
  </si>
  <si>
    <t>Placering</t>
  </si>
  <si>
    <t>Resultat Dressur kl. 3 (Børn)</t>
  </si>
  <si>
    <t>Ida Wohlert Kristensen</t>
  </si>
  <si>
    <t>Buster</t>
  </si>
  <si>
    <t>Elizabeth Norman Holm Andreasen</t>
  </si>
  <si>
    <t>Tinke</t>
  </si>
  <si>
    <t>Karla Provst Bladt</t>
  </si>
  <si>
    <t>Kathrine Andersen</t>
  </si>
  <si>
    <t>More Roses Black Sirius</t>
  </si>
  <si>
    <t>Sønderskovens Escobar</t>
  </si>
  <si>
    <t>Mia Hesselkjær</t>
  </si>
  <si>
    <t>T&amp;H`s Exclusive Bentley</t>
  </si>
  <si>
    <t>Karin Knudsen</t>
  </si>
  <si>
    <t>Ny Østergaards Jasper</t>
  </si>
  <si>
    <t>Prins</t>
  </si>
  <si>
    <t>Vivian Schack</t>
  </si>
  <si>
    <t>Amanda Özek</t>
  </si>
  <si>
    <t>Strafpoint</t>
  </si>
  <si>
    <t>Lisbet Bang</t>
  </si>
  <si>
    <t>Van Gogh</t>
  </si>
  <si>
    <t>Strafpoint dommer</t>
  </si>
  <si>
    <t>I alt strafpoint</t>
  </si>
  <si>
    <t>Pia</t>
  </si>
  <si>
    <t>Tea Wohlert</t>
  </si>
  <si>
    <t>Resultat Dressur kl. 1 (Børn)</t>
  </si>
  <si>
    <t>Resultat Dressur kl. 2 (Junior)</t>
  </si>
  <si>
    <t>Felex &amp; Fergus</t>
  </si>
  <si>
    <t>Resultat Dressur kl. 3 (Let)</t>
  </si>
  <si>
    <t>Resultat Dressur kl. 3 (let)</t>
  </si>
  <si>
    <t>Jens Asferg</t>
  </si>
  <si>
    <t>Højlunds Sofia</t>
  </si>
  <si>
    <t xml:space="preserve">Søren Jensen </t>
  </si>
  <si>
    <t>Trine Bomholdt</t>
  </si>
  <si>
    <t>Marie Egelund Ravn</t>
  </si>
  <si>
    <t>Anja Fog Larsen</t>
  </si>
  <si>
    <t>Ronja Kragh</t>
  </si>
  <si>
    <t>Katrinesmindes Memory Lane</t>
  </si>
  <si>
    <t>Isak</t>
  </si>
  <si>
    <t>RKG Killers Blue Eyede Masterpiece</t>
  </si>
  <si>
    <t>Lycius</t>
  </si>
  <si>
    <t>Bambus</t>
  </si>
  <si>
    <t>Leibeks Piccasso</t>
  </si>
  <si>
    <t>Resultat Dressur kl. 4 (Svær)</t>
  </si>
  <si>
    <t>Schack`s Comet`s Glitterman</t>
  </si>
  <si>
    <t>Katrinesmindes Once Again Willie</t>
  </si>
  <si>
    <t>Melissa Vesterholm</t>
  </si>
  <si>
    <t>Resultat Dressur kl. 5 (flerspand)</t>
  </si>
  <si>
    <t>Mathias Birkely</t>
  </si>
  <si>
    <t>Marcus, Sherlock, Juncker</t>
  </si>
  <si>
    <t>Egehøj`s After Dark, Schack`s After Eight, Shack`S Blue Bacardi West, Schack`s Comet`s Glitterman</t>
  </si>
</sst>
</file>

<file path=xl/styles.xml><?xml version="1.0" encoding="utf-8"?>
<styleSheet xmlns="http://schemas.openxmlformats.org/spreadsheetml/2006/main">
  <fonts count="2"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4" xfId="0" applyFont="1" applyBorder="1"/>
    <xf numFmtId="0" fontId="1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4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0" xfId="0" applyFont="1" applyFill="1" applyBorder="1"/>
    <xf numFmtId="0" fontId="1" fillId="0" borderId="0" xfId="0" applyFont="1"/>
    <xf numFmtId="0" fontId="0" fillId="0" borderId="17" xfId="0" applyBorder="1"/>
    <xf numFmtId="0" fontId="0" fillId="0" borderId="0" xfId="0" applyBorder="1"/>
    <xf numFmtId="0" fontId="0" fillId="0" borderId="5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8" xfId="0" applyBorder="1"/>
    <xf numFmtId="0" fontId="0" fillId="0" borderId="19" xfId="0" applyBorder="1"/>
    <xf numFmtId="0" fontId="0" fillId="0" borderId="8" xfId="0" applyBorder="1" applyAlignment="1">
      <alignment horizontal="right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right" vertical="top"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E4" sqref="E4"/>
    </sheetView>
  </sheetViews>
  <sheetFormatPr defaultRowHeight="12.75"/>
  <cols>
    <col min="1" max="1" width="10" customWidth="1"/>
    <col min="2" max="2" width="29.375" customWidth="1"/>
    <col min="3" max="3" width="20.75" customWidth="1"/>
    <col min="4" max="5" width="10" customWidth="1"/>
    <col min="10" max="10" width="14.5" customWidth="1"/>
    <col min="11" max="11" width="19.75" customWidth="1"/>
    <col min="12" max="12" width="15.25" customWidth="1"/>
  </cols>
  <sheetData>
    <row r="1" spans="1:12" ht="13.5" thickBot="1">
      <c r="A1" s="30" t="s">
        <v>28</v>
      </c>
      <c r="B1" s="31"/>
      <c r="C1" s="31"/>
      <c r="D1" s="31"/>
      <c r="E1" s="31"/>
      <c r="F1" s="32"/>
    </row>
    <row r="2" spans="1:12" ht="13.5" thickBot="1">
      <c r="A2" s="2" t="s">
        <v>0</v>
      </c>
      <c r="B2" s="2" t="s">
        <v>1</v>
      </c>
      <c r="C2" s="2" t="s">
        <v>2</v>
      </c>
      <c r="D2" s="2" t="s">
        <v>3</v>
      </c>
      <c r="E2" s="1" t="s">
        <v>21</v>
      </c>
      <c r="F2" s="1" t="s">
        <v>4</v>
      </c>
      <c r="I2" s="18"/>
      <c r="J2" s="18"/>
      <c r="K2" s="18"/>
      <c r="L2" s="18"/>
    </row>
    <row r="3" spans="1:12">
      <c r="A3" s="3">
        <v>2</v>
      </c>
      <c r="B3" s="3" t="s">
        <v>6</v>
      </c>
      <c r="C3" s="3" t="s">
        <v>7</v>
      </c>
      <c r="D3" s="3"/>
      <c r="E3" s="3">
        <f t="shared" ref="E3" si="0">160-(D3*0.8)</f>
        <v>160</v>
      </c>
      <c r="F3" s="8"/>
    </row>
    <row r="4" spans="1:12">
      <c r="A4" s="14">
        <v>3</v>
      </c>
      <c r="B4" s="14" t="s">
        <v>27</v>
      </c>
      <c r="C4" s="14" t="s">
        <v>26</v>
      </c>
      <c r="D4" s="14"/>
      <c r="E4" s="3">
        <f>160-(D4*0.8)</f>
        <v>160</v>
      </c>
      <c r="F4" s="11"/>
    </row>
    <row r="5" spans="1:12" ht="13.5" thickBot="1">
      <c r="A5" s="4">
        <v>18</v>
      </c>
      <c r="B5" s="12" t="s">
        <v>8</v>
      </c>
      <c r="C5" s="12" t="s">
        <v>9</v>
      </c>
      <c r="D5" s="4"/>
      <c r="E5" s="4">
        <f>160-(D5*0.8)</f>
        <v>160</v>
      </c>
      <c r="F5" s="5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E3" sqref="E3"/>
    </sheetView>
  </sheetViews>
  <sheetFormatPr defaultRowHeight="12.75"/>
  <cols>
    <col min="1" max="1" width="11" customWidth="1"/>
    <col min="2" max="2" width="16.625" customWidth="1"/>
    <col min="3" max="3" width="16.125" customWidth="1"/>
    <col min="4" max="5" width="12.125" customWidth="1"/>
  </cols>
  <sheetData>
    <row r="1" spans="1:6" ht="13.5" thickBot="1">
      <c r="A1" s="30" t="s">
        <v>29</v>
      </c>
      <c r="B1" s="31"/>
      <c r="C1" s="31"/>
      <c r="D1" s="31"/>
      <c r="E1" s="31"/>
      <c r="F1" s="32"/>
    </row>
    <row r="2" spans="1:6" ht="13.5" thickBot="1">
      <c r="A2" s="2" t="s">
        <v>0</v>
      </c>
      <c r="B2" s="2" t="s">
        <v>1</v>
      </c>
      <c r="C2" s="2" t="s">
        <v>2</v>
      </c>
      <c r="D2" s="2" t="s">
        <v>3</v>
      </c>
      <c r="E2" s="1" t="s">
        <v>21</v>
      </c>
      <c r="F2" s="1" t="s">
        <v>4</v>
      </c>
    </row>
    <row r="3" spans="1:6" ht="13.5" thickBot="1">
      <c r="A3" s="9">
        <v>11</v>
      </c>
      <c r="B3" s="9" t="s">
        <v>10</v>
      </c>
      <c r="C3" s="9" t="s">
        <v>30</v>
      </c>
      <c r="D3" s="9"/>
      <c r="E3" s="10">
        <f>160-D3</f>
        <v>160</v>
      </c>
      <c r="F3" s="10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E11" sqref="E11"/>
    </sheetView>
  </sheetViews>
  <sheetFormatPr defaultRowHeight="12.75"/>
  <cols>
    <col min="1" max="1" width="10.5" customWidth="1"/>
    <col min="2" max="2" width="18.125" customWidth="1"/>
    <col min="3" max="3" width="29.375" customWidth="1"/>
    <col min="4" max="4" width="7.875" customWidth="1"/>
    <col min="5" max="5" width="11.375" customWidth="1"/>
  </cols>
  <sheetData>
    <row r="1" spans="1:6" ht="13.5" thickBot="1">
      <c r="A1" s="30" t="s">
        <v>31</v>
      </c>
      <c r="B1" s="31"/>
      <c r="C1" s="31"/>
      <c r="D1" s="31"/>
      <c r="E1" s="31"/>
      <c r="F1" s="32"/>
    </row>
    <row r="2" spans="1:6" ht="13.5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21</v>
      </c>
      <c r="F2" s="1" t="s">
        <v>4</v>
      </c>
    </row>
    <row r="3" spans="1:6">
      <c r="A3" s="3">
        <v>1</v>
      </c>
      <c r="B3" s="3" t="s">
        <v>33</v>
      </c>
      <c r="C3" s="3" t="s">
        <v>34</v>
      </c>
      <c r="D3" s="6"/>
      <c r="E3" s="6">
        <f>160-(D3*0.8)</f>
        <v>160</v>
      </c>
      <c r="F3" s="7"/>
    </row>
    <row r="4" spans="1:6">
      <c r="A4" s="21">
        <v>5</v>
      </c>
      <c r="B4" s="3" t="s">
        <v>22</v>
      </c>
      <c r="C4" s="3" t="s">
        <v>23</v>
      </c>
      <c r="D4" s="3"/>
      <c r="E4" s="3">
        <f t="shared" ref="E4:E12" si="0">160-(D4*0.8)</f>
        <v>160</v>
      </c>
      <c r="F4" s="11"/>
    </row>
    <row r="5" spans="1:6">
      <c r="A5" s="22">
        <v>10</v>
      </c>
      <c r="B5" s="14" t="s">
        <v>35</v>
      </c>
      <c r="C5" s="14" t="s">
        <v>40</v>
      </c>
      <c r="D5" s="3"/>
      <c r="E5" s="3">
        <f t="shared" si="0"/>
        <v>160</v>
      </c>
      <c r="F5" s="11"/>
    </row>
    <row r="6" spans="1:6">
      <c r="A6" s="21">
        <v>12</v>
      </c>
      <c r="B6" s="3" t="s">
        <v>20</v>
      </c>
      <c r="C6" s="3" t="s">
        <v>41</v>
      </c>
      <c r="D6" s="14"/>
      <c r="E6" s="3">
        <f t="shared" si="0"/>
        <v>160</v>
      </c>
      <c r="F6" s="8"/>
    </row>
    <row r="7" spans="1:6">
      <c r="A7" s="21">
        <v>13</v>
      </c>
      <c r="B7" s="3" t="s">
        <v>36</v>
      </c>
      <c r="C7" s="3" t="s">
        <v>42</v>
      </c>
      <c r="D7" s="15"/>
      <c r="E7" s="3">
        <f t="shared" si="0"/>
        <v>160</v>
      </c>
      <c r="F7" s="16"/>
    </row>
    <row r="8" spans="1:6">
      <c r="A8" s="21">
        <v>16</v>
      </c>
      <c r="B8" s="3" t="s">
        <v>37</v>
      </c>
      <c r="C8" s="3" t="s">
        <v>43</v>
      </c>
      <c r="D8" s="15"/>
      <c r="E8" s="14">
        <f t="shared" si="0"/>
        <v>160</v>
      </c>
      <c r="F8" s="16"/>
    </row>
    <row r="9" spans="1:6">
      <c r="A9" s="22">
        <v>17</v>
      </c>
      <c r="B9" s="14" t="s">
        <v>38</v>
      </c>
      <c r="C9" s="14" t="s">
        <v>44</v>
      </c>
      <c r="D9" s="3"/>
      <c r="E9" s="14">
        <f t="shared" si="0"/>
        <v>160</v>
      </c>
      <c r="F9" s="16"/>
    </row>
    <row r="10" spans="1:6">
      <c r="A10" s="21">
        <v>19</v>
      </c>
      <c r="B10" s="3" t="s">
        <v>39</v>
      </c>
      <c r="C10" s="3" t="s">
        <v>45</v>
      </c>
      <c r="D10" s="19"/>
      <c r="E10" s="14">
        <f t="shared" si="0"/>
        <v>160</v>
      </c>
      <c r="F10" s="16"/>
    </row>
    <row r="11" spans="1:6">
      <c r="A11" s="21">
        <v>20</v>
      </c>
      <c r="B11" s="3" t="s">
        <v>11</v>
      </c>
      <c r="C11" s="3" t="s">
        <v>12</v>
      </c>
      <c r="D11" s="15"/>
      <c r="E11" s="14">
        <f t="shared" si="0"/>
        <v>160</v>
      </c>
      <c r="F11" s="16"/>
    </row>
    <row r="12" spans="1:6" ht="13.5" thickBot="1">
      <c r="A12" s="23">
        <v>21</v>
      </c>
      <c r="B12" s="12" t="s">
        <v>11</v>
      </c>
      <c r="C12" s="12" t="s">
        <v>13</v>
      </c>
      <c r="D12" s="12"/>
      <c r="E12" s="12">
        <f t="shared" si="0"/>
        <v>160</v>
      </c>
      <c r="F12" s="13"/>
    </row>
  </sheetData>
  <mergeCells count="1">
    <mergeCell ref="A1:F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E7" sqref="E7"/>
    </sheetView>
  </sheetViews>
  <sheetFormatPr defaultRowHeight="12.75"/>
  <cols>
    <col min="1" max="1" width="10.375" customWidth="1"/>
    <col min="2" max="2" width="27.875" customWidth="1"/>
    <col min="3" max="3" width="27.375" customWidth="1"/>
  </cols>
  <sheetData>
    <row r="1" spans="1:6" ht="13.5" thickBot="1">
      <c r="A1" s="30" t="s">
        <v>46</v>
      </c>
      <c r="B1" s="31"/>
      <c r="C1" s="31"/>
      <c r="D1" s="31"/>
      <c r="E1" s="31"/>
      <c r="F1" s="32"/>
    </row>
    <row r="2" spans="1:6" ht="13.5" thickBot="1">
      <c r="A2" s="2" t="s">
        <v>0</v>
      </c>
      <c r="B2" s="2" t="s">
        <v>1</v>
      </c>
      <c r="C2" s="2" t="s">
        <v>2</v>
      </c>
      <c r="D2" s="2" t="s">
        <v>3</v>
      </c>
      <c r="E2" s="1" t="s">
        <v>21</v>
      </c>
      <c r="F2" s="1" t="s">
        <v>4</v>
      </c>
    </row>
    <row r="3" spans="1:6">
      <c r="A3" s="3">
        <v>4</v>
      </c>
      <c r="B3" s="3" t="s">
        <v>14</v>
      </c>
      <c r="C3" s="3" t="s">
        <v>15</v>
      </c>
      <c r="D3" s="6"/>
      <c r="E3" s="11">
        <f>160-D3</f>
        <v>160</v>
      </c>
      <c r="F3" s="7"/>
    </row>
    <row r="4" spans="1:6">
      <c r="A4" s="3">
        <v>7</v>
      </c>
      <c r="B4" s="3" t="s">
        <v>16</v>
      </c>
      <c r="C4" s="3" t="s">
        <v>17</v>
      </c>
      <c r="D4" s="3"/>
      <c r="E4" s="11">
        <f t="shared" ref="E4:E7" si="0">160-D4</f>
        <v>160</v>
      </c>
      <c r="F4" s="11"/>
    </row>
    <row r="5" spans="1:6">
      <c r="A5" s="21">
        <v>9</v>
      </c>
      <c r="B5" s="3" t="s">
        <v>19</v>
      </c>
      <c r="C5" s="3" t="s">
        <v>47</v>
      </c>
      <c r="D5" s="3"/>
      <c r="E5" s="11">
        <f t="shared" si="0"/>
        <v>160</v>
      </c>
      <c r="F5" s="11"/>
    </row>
    <row r="6" spans="1:6">
      <c r="A6" s="21">
        <v>14</v>
      </c>
      <c r="B6" s="3" t="s">
        <v>35</v>
      </c>
      <c r="C6" s="3" t="s">
        <v>48</v>
      </c>
      <c r="D6" s="3"/>
      <c r="E6" s="11">
        <f t="shared" si="0"/>
        <v>160</v>
      </c>
      <c r="F6" s="11"/>
    </row>
    <row r="7" spans="1:6" ht="13.5" thickBot="1">
      <c r="A7" s="23">
        <v>15</v>
      </c>
      <c r="B7" s="12" t="s">
        <v>49</v>
      </c>
      <c r="C7" s="12" t="s">
        <v>18</v>
      </c>
      <c r="D7" s="12"/>
      <c r="E7" s="12">
        <f t="shared" si="0"/>
        <v>160</v>
      </c>
      <c r="F7" s="13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C17" sqref="C17"/>
    </sheetView>
  </sheetViews>
  <sheetFormatPr defaultRowHeight="12.75"/>
  <cols>
    <col min="1" max="1" width="10.25" customWidth="1"/>
    <col min="2" max="2" width="26.375" customWidth="1"/>
    <col min="3" max="3" width="44" customWidth="1"/>
    <col min="5" max="5" width="10.625" customWidth="1"/>
  </cols>
  <sheetData>
    <row r="1" spans="1:6" ht="13.5" thickBot="1">
      <c r="A1" s="30" t="s">
        <v>50</v>
      </c>
      <c r="B1" s="31"/>
      <c r="C1" s="31"/>
      <c r="D1" s="31"/>
      <c r="E1" s="31"/>
      <c r="F1" s="32"/>
    </row>
    <row r="2" spans="1:6" ht="13.5" thickBot="1">
      <c r="A2" s="2" t="s">
        <v>0</v>
      </c>
      <c r="B2" s="2" t="s">
        <v>1</v>
      </c>
      <c r="C2" s="2" t="s">
        <v>2</v>
      </c>
      <c r="D2" s="2" t="s">
        <v>3</v>
      </c>
      <c r="E2" s="1" t="s">
        <v>21</v>
      </c>
      <c r="F2" s="1" t="s">
        <v>4</v>
      </c>
    </row>
    <row r="3" spans="1:6">
      <c r="A3" s="26">
        <v>6</v>
      </c>
      <c r="B3" s="6" t="s">
        <v>51</v>
      </c>
      <c r="C3" s="6" t="s">
        <v>52</v>
      </c>
      <c r="D3" s="6"/>
      <c r="E3" s="6">
        <f>160-D3</f>
        <v>160</v>
      </c>
      <c r="F3" s="7"/>
    </row>
    <row r="4" spans="1:6" ht="39" thickBot="1">
      <c r="A4" s="29">
        <v>8</v>
      </c>
      <c r="B4" s="28" t="s">
        <v>19</v>
      </c>
      <c r="C4" s="28" t="s">
        <v>53</v>
      </c>
      <c r="D4" s="4"/>
      <c r="E4" s="12">
        <f>160-D4</f>
        <v>160</v>
      </c>
      <c r="F4" s="5"/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selection activeCell="A32" sqref="A32:XFD32"/>
    </sheetView>
  </sheetViews>
  <sheetFormatPr defaultRowHeight="12.75"/>
  <cols>
    <col min="1" max="1" width="10.25" customWidth="1"/>
    <col min="2" max="2" width="28.5" customWidth="1"/>
    <col min="3" max="3" width="43.5" customWidth="1"/>
    <col min="4" max="4" width="8.25" customWidth="1"/>
    <col min="5" max="5" width="10.625" customWidth="1"/>
    <col min="10" max="10" width="10.75" customWidth="1"/>
    <col min="11" max="11" width="20.375" customWidth="1"/>
    <col min="12" max="12" width="16.625" customWidth="1"/>
  </cols>
  <sheetData>
    <row r="1" spans="1:12" ht="13.5" thickBot="1">
      <c r="A1" s="30" t="s">
        <v>5</v>
      </c>
      <c r="B1" s="31"/>
      <c r="C1" s="31"/>
      <c r="D1" s="31"/>
      <c r="E1" s="31"/>
      <c r="F1" s="32"/>
    </row>
    <row r="2" spans="1:12" ht="13.5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21</v>
      </c>
      <c r="F2" s="1" t="s">
        <v>4</v>
      </c>
      <c r="I2" s="17" t="s">
        <v>3</v>
      </c>
      <c r="J2" s="18" t="s">
        <v>21</v>
      </c>
      <c r="K2" s="17" t="s">
        <v>24</v>
      </c>
      <c r="L2" s="17" t="s">
        <v>25</v>
      </c>
    </row>
    <row r="3" spans="1:12">
      <c r="A3" s="3">
        <v>18</v>
      </c>
      <c r="B3" s="3" t="s">
        <v>8</v>
      </c>
      <c r="C3" s="3" t="s">
        <v>9</v>
      </c>
      <c r="D3" s="3">
        <v>137</v>
      </c>
      <c r="E3" s="3">
        <f>160-(D3*0.8)</f>
        <v>50.399999999999991</v>
      </c>
      <c r="F3" s="8">
        <v>1</v>
      </c>
      <c r="J3">
        <f t="shared" ref="J3:J5" si="0">160-(I3*0.8)</f>
        <v>160</v>
      </c>
      <c r="L3">
        <f t="shared" ref="L3:L9" si="1">J3+K3</f>
        <v>160</v>
      </c>
    </row>
    <row r="4" spans="1:12">
      <c r="A4" s="3">
        <v>2</v>
      </c>
      <c r="B4" s="3" t="s">
        <v>6</v>
      </c>
      <c r="C4" s="3" t="s">
        <v>7</v>
      </c>
      <c r="D4" s="3">
        <v>127.5</v>
      </c>
      <c r="E4" s="3">
        <f>160-(D4*0.8)</f>
        <v>58</v>
      </c>
      <c r="F4" s="11">
        <v>2</v>
      </c>
      <c r="J4">
        <f>160-(I4*0.8)</f>
        <v>160</v>
      </c>
      <c r="L4">
        <f>J4+K4</f>
        <v>160</v>
      </c>
    </row>
    <row r="5" spans="1:12" ht="13.5" thickBot="1">
      <c r="A5" s="12">
        <v>3</v>
      </c>
      <c r="B5" s="12" t="s">
        <v>27</v>
      </c>
      <c r="C5" s="12" t="s">
        <v>26</v>
      </c>
      <c r="D5" s="4">
        <v>127</v>
      </c>
      <c r="E5" s="4">
        <f>160-(D5*0.8)</f>
        <v>58.399999999999991</v>
      </c>
      <c r="F5" s="13">
        <v>3</v>
      </c>
      <c r="J5">
        <f t="shared" si="0"/>
        <v>160</v>
      </c>
      <c r="L5">
        <f t="shared" si="1"/>
        <v>160</v>
      </c>
    </row>
    <row r="6" spans="1:12" ht="13.5" thickBot="1">
      <c r="A6" s="20"/>
      <c r="B6" s="20"/>
      <c r="C6" s="20"/>
      <c r="D6" s="20"/>
      <c r="E6" s="20"/>
      <c r="F6" s="20"/>
    </row>
    <row r="7" spans="1:12" ht="13.5" thickBot="1">
      <c r="A7" s="30" t="s">
        <v>29</v>
      </c>
      <c r="B7" s="31"/>
      <c r="C7" s="31"/>
      <c r="D7" s="31"/>
      <c r="E7" s="31"/>
      <c r="F7" s="32"/>
    </row>
    <row r="8" spans="1:12" ht="13.5" thickBot="1">
      <c r="A8" s="2" t="s">
        <v>0</v>
      </c>
      <c r="B8" s="2" t="s">
        <v>1</v>
      </c>
      <c r="C8" s="2" t="s">
        <v>2</v>
      </c>
      <c r="D8" s="2" t="s">
        <v>3</v>
      </c>
      <c r="E8" s="1" t="s">
        <v>21</v>
      </c>
      <c r="F8" s="1" t="s">
        <v>4</v>
      </c>
    </row>
    <row r="9" spans="1:12" ht="13.5" thickBot="1">
      <c r="A9" s="9">
        <v>11</v>
      </c>
      <c r="B9" s="9" t="s">
        <v>10</v>
      </c>
      <c r="C9" s="9" t="s">
        <v>30</v>
      </c>
      <c r="D9" s="9">
        <v>107</v>
      </c>
      <c r="E9" s="10">
        <f>160-D9</f>
        <v>53</v>
      </c>
      <c r="F9" s="10">
        <v>1</v>
      </c>
      <c r="J9">
        <f>160-I9</f>
        <v>160</v>
      </c>
      <c r="L9">
        <f t="shared" si="1"/>
        <v>160</v>
      </c>
    </row>
    <row r="10" spans="1:12" ht="13.5" thickBot="1"/>
    <row r="11" spans="1:12" ht="13.5" thickBot="1">
      <c r="A11" s="30" t="s">
        <v>32</v>
      </c>
      <c r="B11" s="31"/>
      <c r="C11" s="31"/>
      <c r="D11" s="31"/>
      <c r="E11" s="31"/>
      <c r="F11" s="32"/>
    </row>
    <row r="12" spans="1:12" ht="13.5" thickBo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21</v>
      </c>
      <c r="F12" s="1" t="s">
        <v>4</v>
      </c>
    </row>
    <row r="13" spans="1:12">
      <c r="A13" s="21">
        <v>10</v>
      </c>
      <c r="B13" s="3" t="s">
        <v>35</v>
      </c>
      <c r="C13" s="3" t="s">
        <v>40</v>
      </c>
      <c r="D13" s="6">
        <v>157.5</v>
      </c>
      <c r="E13" s="6">
        <f>160-(D13*0.8)</f>
        <v>34</v>
      </c>
      <c r="F13" s="7">
        <v>1</v>
      </c>
      <c r="J13">
        <f>160-(I13*0.8)</f>
        <v>160</v>
      </c>
      <c r="L13">
        <f>J13+K13</f>
        <v>160</v>
      </c>
    </row>
    <row r="14" spans="1:12">
      <c r="A14" s="3">
        <v>1</v>
      </c>
      <c r="B14" s="3" t="s">
        <v>33</v>
      </c>
      <c r="C14" s="3" t="s">
        <v>34</v>
      </c>
      <c r="D14" s="3">
        <v>145</v>
      </c>
      <c r="E14" s="3">
        <f>160-(D14*0.8)</f>
        <v>44</v>
      </c>
      <c r="F14" s="11">
        <v>2</v>
      </c>
      <c r="J14">
        <f t="shared" ref="J14:J22" si="2">160-(I14*0.8)</f>
        <v>160</v>
      </c>
      <c r="L14">
        <f t="shared" ref="L14:L22" si="3">J14+K14</f>
        <v>160</v>
      </c>
    </row>
    <row r="15" spans="1:12">
      <c r="A15" s="22">
        <v>16</v>
      </c>
      <c r="B15" s="14" t="s">
        <v>37</v>
      </c>
      <c r="C15" s="14" t="s">
        <v>43</v>
      </c>
      <c r="D15" s="3">
        <v>138</v>
      </c>
      <c r="E15" s="3">
        <f>160-(D15*0.8)</f>
        <v>49.599999999999994</v>
      </c>
      <c r="F15" s="11">
        <v>3</v>
      </c>
      <c r="J15">
        <f t="shared" si="2"/>
        <v>160</v>
      </c>
      <c r="L15">
        <f t="shared" si="3"/>
        <v>160</v>
      </c>
    </row>
    <row r="16" spans="1:12">
      <c r="A16" s="21">
        <v>17</v>
      </c>
      <c r="B16" s="3" t="s">
        <v>38</v>
      </c>
      <c r="C16" s="3" t="s">
        <v>44</v>
      </c>
      <c r="D16" s="3">
        <v>136</v>
      </c>
      <c r="E16" s="3">
        <f>160-(D16*0.8)</f>
        <v>51.199999999999989</v>
      </c>
      <c r="F16" s="8">
        <v>4</v>
      </c>
      <c r="J16">
        <f t="shared" si="2"/>
        <v>160</v>
      </c>
      <c r="L16">
        <f t="shared" si="3"/>
        <v>160</v>
      </c>
    </row>
    <row r="17" spans="1:12">
      <c r="A17" s="21">
        <v>19</v>
      </c>
      <c r="B17" s="3" t="s">
        <v>39</v>
      </c>
      <c r="C17" s="3" t="s">
        <v>45</v>
      </c>
      <c r="D17" s="3">
        <v>136</v>
      </c>
      <c r="E17" s="3">
        <f>160-(D17*0.8)</f>
        <v>51.199999999999989</v>
      </c>
      <c r="F17" s="16">
        <v>4</v>
      </c>
      <c r="J17">
        <f t="shared" si="2"/>
        <v>160</v>
      </c>
    </row>
    <row r="18" spans="1:12">
      <c r="A18" s="21">
        <v>20</v>
      </c>
      <c r="B18" s="3" t="s">
        <v>11</v>
      </c>
      <c r="C18" s="3" t="s">
        <v>12</v>
      </c>
      <c r="D18" s="3">
        <v>135</v>
      </c>
      <c r="E18" s="3">
        <f>160-(D18*0.8)</f>
        <v>52</v>
      </c>
      <c r="F18" s="16">
        <v>6</v>
      </c>
      <c r="J18">
        <f t="shared" si="2"/>
        <v>160</v>
      </c>
    </row>
    <row r="19" spans="1:12">
      <c r="A19" s="22">
        <v>5</v>
      </c>
      <c r="B19" s="14" t="s">
        <v>22</v>
      </c>
      <c r="C19" s="14" t="s">
        <v>23</v>
      </c>
      <c r="D19" s="3">
        <v>133.5</v>
      </c>
      <c r="E19" s="3">
        <f>160-(D19*0.8)</f>
        <v>53.199999999999989</v>
      </c>
      <c r="F19" s="16">
        <v>7</v>
      </c>
      <c r="J19">
        <f t="shared" si="2"/>
        <v>160</v>
      </c>
    </row>
    <row r="20" spans="1:12">
      <c r="A20" s="21">
        <v>21</v>
      </c>
      <c r="B20" s="3" t="s">
        <v>11</v>
      </c>
      <c r="C20" s="3" t="s">
        <v>13</v>
      </c>
      <c r="D20" s="19">
        <v>133</v>
      </c>
      <c r="E20" s="3">
        <f>160-(D20*0.8)</f>
        <v>53.599999999999994</v>
      </c>
      <c r="F20" s="16">
        <v>8</v>
      </c>
      <c r="J20">
        <f t="shared" si="2"/>
        <v>160</v>
      </c>
      <c r="L20">
        <f t="shared" si="3"/>
        <v>160</v>
      </c>
    </row>
    <row r="21" spans="1:12">
      <c r="A21" s="21">
        <v>12</v>
      </c>
      <c r="B21" s="3" t="s">
        <v>20</v>
      </c>
      <c r="C21" s="3" t="s">
        <v>41</v>
      </c>
      <c r="D21" s="15">
        <v>130.5</v>
      </c>
      <c r="E21" s="3">
        <f>160-(D21*0.8)</f>
        <v>55.599999999999994</v>
      </c>
      <c r="F21" s="16">
        <v>9</v>
      </c>
      <c r="J21">
        <f t="shared" si="2"/>
        <v>160</v>
      </c>
      <c r="L21">
        <f t="shared" si="3"/>
        <v>160</v>
      </c>
    </row>
    <row r="22" spans="1:12" ht="13.5" thickBot="1">
      <c r="A22" s="23">
        <v>13</v>
      </c>
      <c r="B22" s="12" t="s">
        <v>36</v>
      </c>
      <c r="C22" s="12" t="s">
        <v>42</v>
      </c>
      <c r="D22" s="12">
        <v>130.5</v>
      </c>
      <c r="E22" s="4">
        <f>160-(D22*0.8)</f>
        <v>55.599999999999994</v>
      </c>
      <c r="F22" s="13">
        <v>9</v>
      </c>
      <c r="J22">
        <f t="shared" si="2"/>
        <v>160</v>
      </c>
      <c r="L22">
        <f t="shared" si="3"/>
        <v>160</v>
      </c>
    </row>
    <row r="23" spans="1:12" ht="13.5" thickBot="1"/>
    <row r="24" spans="1:12" ht="13.5" thickBot="1">
      <c r="A24" s="30" t="s">
        <v>46</v>
      </c>
      <c r="B24" s="31"/>
      <c r="C24" s="31"/>
      <c r="D24" s="31"/>
      <c r="E24" s="31"/>
      <c r="F24" s="32"/>
    </row>
    <row r="25" spans="1:12" ht="13.5" thickBot="1">
      <c r="A25" s="2" t="s">
        <v>0</v>
      </c>
      <c r="B25" s="2" t="s">
        <v>1</v>
      </c>
      <c r="C25" s="2" t="s">
        <v>2</v>
      </c>
      <c r="D25" s="2" t="s">
        <v>3</v>
      </c>
      <c r="E25" s="2" t="s">
        <v>21</v>
      </c>
      <c r="F25" s="1" t="s">
        <v>4</v>
      </c>
      <c r="I25" s="18" t="s">
        <v>3</v>
      </c>
      <c r="J25" s="18" t="s">
        <v>21</v>
      </c>
      <c r="K25" s="18" t="s">
        <v>24</v>
      </c>
      <c r="L25" s="18" t="s">
        <v>25</v>
      </c>
    </row>
    <row r="26" spans="1:12">
      <c r="A26" s="21">
        <v>14</v>
      </c>
      <c r="B26" s="3" t="s">
        <v>35</v>
      </c>
      <c r="C26" s="3" t="s">
        <v>48</v>
      </c>
      <c r="D26" s="6">
        <v>118.5</v>
      </c>
      <c r="E26" s="6">
        <v>43.5</v>
      </c>
      <c r="F26" s="7">
        <v>1</v>
      </c>
      <c r="J26">
        <f>160-I26</f>
        <v>160</v>
      </c>
      <c r="L26">
        <f>J26+K26</f>
        <v>160</v>
      </c>
    </row>
    <row r="27" spans="1:12">
      <c r="A27" s="3">
        <v>7</v>
      </c>
      <c r="B27" s="3" t="s">
        <v>16</v>
      </c>
      <c r="C27" s="3" t="s">
        <v>17</v>
      </c>
      <c r="D27" s="3">
        <v>110.5</v>
      </c>
      <c r="E27" s="3">
        <f>160-D27</f>
        <v>49.5</v>
      </c>
      <c r="F27" s="11">
        <v>2</v>
      </c>
      <c r="J27">
        <f t="shared" ref="J27:J30" si="4">160-I27</f>
        <v>160</v>
      </c>
      <c r="L27">
        <f t="shared" ref="L27:L30" si="5">J27+K27</f>
        <v>160</v>
      </c>
    </row>
    <row r="28" spans="1:12">
      <c r="A28" s="21">
        <v>15</v>
      </c>
      <c r="B28" s="3" t="s">
        <v>49</v>
      </c>
      <c r="C28" s="3" t="s">
        <v>18</v>
      </c>
      <c r="D28" s="19">
        <v>109</v>
      </c>
      <c r="E28" s="3">
        <f>160-D28</f>
        <v>51</v>
      </c>
      <c r="F28" s="11">
        <v>3</v>
      </c>
      <c r="J28">
        <f t="shared" si="4"/>
        <v>160</v>
      </c>
      <c r="L28">
        <f t="shared" si="5"/>
        <v>160</v>
      </c>
    </row>
    <row r="29" spans="1:12">
      <c r="A29" s="3">
        <v>4</v>
      </c>
      <c r="B29" s="3" t="s">
        <v>14</v>
      </c>
      <c r="C29" s="3" t="s">
        <v>15</v>
      </c>
      <c r="D29" s="3">
        <v>100</v>
      </c>
      <c r="E29" s="3">
        <v>62</v>
      </c>
      <c r="F29" s="8">
        <v>4</v>
      </c>
      <c r="J29">
        <f t="shared" si="4"/>
        <v>160</v>
      </c>
      <c r="L29">
        <f t="shared" si="5"/>
        <v>160</v>
      </c>
    </row>
    <row r="30" spans="1:12" ht="13.5" thickBot="1">
      <c r="A30" s="23">
        <v>9</v>
      </c>
      <c r="B30" s="12" t="s">
        <v>19</v>
      </c>
      <c r="C30" s="12" t="s">
        <v>47</v>
      </c>
      <c r="D30" s="12">
        <v>97.5</v>
      </c>
      <c r="E30" s="4">
        <f>160-D30</f>
        <v>62.5</v>
      </c>
      <c r="F30" s="13">
        <v>5</v>
      </c>
      <c r="J30">
        <f t="shared" si="4"/>
        <v>160</v>
      </c>
      <c r="L30">
        <f t="shared" si="5"/>
        <v>160</v>
      </c>
    </row>
    <row r="31" spans="1:12" ht="13.5" thickBot="1">
      <c r="A31" s="20"/>
      <c r="B31" s="20"/>
      <c r="C31" s="20"/>
      <c r="D31" s="20"/>
      <c r="E31" s="20"/>
      <c r="F31" s="20"/>
    </row>
    <row r="32" spans="1:12" ht="13.5" thickBot="1">
      <c r="A32" s="30" t="s">
        <v>50</v>
      </c>
      <c r="B32" s="31"/>
      <c r="C32" s="31"/>
      <c r="D32" s="31"/>
      <c r="E32" s="31"/>
      <c r="F32" s="32"/>
    </row>
    <row r="33" spans="1:12" ht="13.5" thickBot="1">
      <c r="A33" s="2" t="s">
        <v>0</v>
      </c>
      <c r="B33" s="2" t="s">
        <v>1</v>
      </c>
      <c r="C33" s="2" t="s">
        <v>2</v>
      </c>
      <c r="D33" s="2" t="s">
        <v>3</v>
      </c>
      <c r="E33" s="2" t="s">
        <v>21</v>
      </c>
      <c r="F33" s="1" t="s">
        <v>4</v>
      </c>
    </row>
    <row r="34" spans="1:12">
      <c r="A34" s="26">
        <v>6</v>
      </c>
      <c r="B34" s="6" t="s">
        <v>51</v>
      </c>
      <c r="C34" s="6" t="s">
        <v>52</v>
      </c>
      <c r="D34" s="24">
        <v>102.5</v>
      </c>
      <c r="E34" s="6">
        <v>57.5</v>
      </c>
      <c r="F34" s="7">
        <v>1</v>
      </c>
      <c r="J34">
        <f>160-I34</f>
        <v>160</v>
      </c>
      <c r="L34">
        <f>J34+K34</f>
        <v>160</v>
      </c>
    </row>
    <row r="35" spans="1:12" ht="39" thickBot="1">
      <c r="A35" s="29">
        <v>8</v>
      </c>
      <c r="B35" s="28" t="s">
        <v>19</v>
      </c>
      <c r="C35" s="27" t="s">
        <v>53</v>
      </c>
      <c r="D35" s="25">
        <v>97</v>
      </c>
      <c r="E35" s="12">
        <v>65</v>
      </c>
      <c r="F35" s="5">
        <v>2</v>
      </c>
      <c r="J35">
        <f>160-I35</f>
        <v>160</v>
      </c>
      <c r="L35">
        <f t="shared" ref="L35" si="6">J35+K35</f>
        <v>160</v>
      </c>
    </row>
  </sheetData>
  <autoFilter ref="A2:F5">
    <sortState ref="A3:F5">
      <sortCondition ref="E2:E5"/>
    </sortState>
  </autoFilter>
  <mergeCells count="5">
    <mergeCell ref="A1:F1"/>
    <mergeCell ref="A11:F11"/>
    <mergeCell ref="A24:F24"/>
    <mergeCell ref="A32:F32"/>
    <mergeCell ref="A7:F7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Klasse 1 (Børn)</vt:lpstr>
      <vt:lpstr>Klasse 2 (Junior)</vt:lpstr>
      <vt:lpstr>Klasse 3 (Let)</vt:lpstr>
      <vt:lpstr>Klasse 4 (Øvede)</vt:lpstr>
      <vt:lpstr>Klasse 5 (flerspand)</vt:lpstr>
      <vt:lpstr>Samlet resultatliste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Grethe Jensen, Horsens &amp; Omegn</dc:creator>
  <cp:lastModifiedBy>Bruger</cp:lastModifiedBy>
  <cp:lastPrinted>2019-07-27T09:43:12Z</cp:lastPrinted>
  <dcterms:created xsi:type="dcterms:W3CDTF">2018-07-12T12:16:43Z</dcterms:created>
  <dcterms:modified xsi:type="dcterms:W3CDTF">2019-07-27T09:43:42Z</dcterms:modified>
</cp:coreProperties>
</file>